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ng Zhentao\Desktop\鹅婆图件\鹅婆投稿\"/>
    </mc:Choice>
  </mc:AlternateContent>
  <xr:revisionPtr revIDLastSave="0" documentId="13_ncr:1_{3DBD6F6C-F4B5-4027-BB6B-0F8A59489618}" xr6:coauthVersionLast="47" xr6:coauthVersionMax="47" xr10:uidLastSave="{00000000-0000-0000-0000-000000000000}"/>
  <bookViews>
    <workbookView xWindow="-108" yWindow="-108" windowWidth="23256" windowHeight="12576" xr2:uid="{DC99CD71-3B88-48D8-9AF5-16001CA5C5AE}"/>
  </bookViews>
  <sheets>
    <sheet name="S1" sheetId="1" r:id="rId1"/>
    <sheet name="S2" sheetId="2" r:id="rId2"/>
    <sheet name="S3" sheetId="3" r:id="rId3"/>
    <sheet name="S4" sheetId="4" r:id="rId4"/>
    <sheet name="S5" sheetId="5" r:id="rId5"/>
    <sheet name="S6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1" i="5" l="1"/>
  <c r="H91" i="5"/>
  <c r="H76" i="5"/>
  <c r="I76" i="5"/>
  <c r="B24" i="4" l="1"/>
  <c r="K25" i="4" l="1"/>
  <c r="J25" i="4"/>
  <c r="I25" i="4"/>
  <c r="H25" i="4"/>
  <c r="G25" i="4"/>
  <c r="F25" i="4"/>
  <c r="E25" i="4"/>
  <c r="D25" i="4"/>
  <c r="C25" i="4"/>
  <c r="B25" i="4"/>
  <c r="K23" i="4"/>
  <c r="J23" i="4"/>
  <c r="I23" i="4"/>
  <c r="H23" i="4"/>
  <c r="G23" i="4"/>
  <c r="F23" i="4"/>
  <c r="E23" i="4"/>
  <c r="D23" i="4"/>
  <c r="C23" i="4"/>
  <c r="B23" i="4"/>
  <c r="K12" i="4"/>
  <c r="J12" i="4"/>
  <c r="I12" i="4"/>
  <c r="H12" i="4"/>
  <c r="G12" i="4"/>
  <c r="F12" i="4"/>
  <c r="E12" i="4"/>
  <c r="D12" i="4"/>
  <c r="C12" i="4"/>
  <c r="B12" i="4"/>
</calcChain>
</file>

<file path=xl/sharedStrings.xml><?xml version="1.0" encoding="utf-8"?>
<sst xmlns="http://schemas.openxmlformats.org/spreadsheetml/2006/main" count="407" uniqueCount="243">
  <si>
    <t>Spot no.</t>
  </si>
  <si>
    <t>Th/U</t>
  </si>
  <si>
    <t>1SE</t>
  </si>
  <si>
    <t>EP-18-02</t>
    <phoneticPr fontId="2" type="noConversion"/>
  </si>
  <si>
    <t xml:space="preserve">Table S1. Zircon U-Pb dating for representative sample EP-18-02 from the Epo granite </t>
    <phoneticPr fontId="2" type="noConversion"/>
  </si>
  <si>
    <r>
      <t>Th</t>
    </r>
    <r>
      <rPr>
        <vertAlign val="superscript"/>
        <sz val="11"/>
        <color theme="1"/>
        <rFont val="Times New Roman"/>
        <family val="1"/>
      </rPr>
      <t>232</t>
    </r>
    <r>
      <rPr>
        <sz val="11"/>
        <color theme="1"/>
        <rFont val="Times New Roman"/>
        <family val="1"/>
      </rPr>
      <t xml:space="preserve"> ppm</t>
    </r>
    <phoneticPr fontId="2" type="noConversion"/>
  </si>
  <si>
    <r>
      <t>U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 xml:space="preserve"> ppm</t>
    </r>
    <phoneticPr fontId="2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</si>
  <si>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</t>
    </r>
    <phoneticPr fontId="2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</si>
  <si>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</t>
    </r>
    <phoneticPr fontId="2" type="noConversion"/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</si>
  <si>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</t>
    </r>
    <phoneticPr fontId="2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</si>
  <si>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 Age(Ma)</t>
    </r>
    <phoneticPr fontId="2" type="noConversion"/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</si>
  <si>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 Age(Ma)</t>
    </r>
    <phoneticPr fontId="2" type="noConversion"/>
  </si>
  <si>
    <t xml:space="preserve">Table S2. Zircon trace elements for representative sample EP-18-02 from the Epo granite </t>
    <phoneticPr fontId="2" type="noConversion"/>
  </si>
  <si>
    <t>Spot No.</t>
  </si>
  <si>
    <t>EP18-2-1</t>
  </si>
  <si>
    <t>EP18-2-2</t>
  </si>
  <si>
    <t>EP18-2-3</t>
  </si>
  <si>
    <t>EP18-2-4</t>
  </si>
  <si>
    <t>EP18-2-5</t>
  </si>
  <si>
    <t>EP18-2-6</t>
  </si>
  <si>
    <t>EP18-2-7</t>
  </si>
  <si>
    <t>EP18-2-8</t>
  </si>
  <si>
    <t>EP18-2-9</t>
  </si>
  <si>
    <t>EP18-2-10</t>
  </si>
  <si>
    <t>EP18-2-11</t>
  </si>
  <si>
    <t>EP18-2-12</t>
  </si>
  <si>
    <t>EP18-2-13</t>
  </si>
  <si>
    <t>EP18-2-14</t>
  </si>
  <si>
    <t>EP18-2-15</t>
  </si>
  <si>
    <t>EP18-2-16</t>
  </si>
  <si>
    <t>EP18-2-17</t>
  </si>
  <si>
    <t>EP18-2-18</t>
  </si>
  <si>
    <t>EP18-2-19</t>
  </si>
  <si>
    <t>EP18-2-20</t>
  </si>
  <si>
    <t>EP18-2-21</t>
  </si>
  <si>
    <t>EP18-2-22</t>
  </si>
  <si>
    <t>EP18-2-23</t>
  </si>
  <si>
    <t>La(ppm)</t>
  </si>
  <si>
    <t>Ce(ppm)</t>
  </si>
  <si>
    <t>Pr(ppm)</t>
  </si>
  <si>
    <t>Nd(ppm)</t>
  </si>
  <si>
    <t>Sm(ppm)</t>
  </si>
  <si>
    <t>Eu(ppm)</t>
  </si>
  <si>
    <t>Gd(ppm)</t>
  </si>
  <si>
    <t>Tb(ppm)</t>
  </si>
  <si>
    <t>Dy(ppm)</t>
  </si>
  <si>
    <t>Ho(ppm)</t>
  </si>
  <si>
    <t>Er(ppm)</t>
  </si>
  <si>
    <t>Tm(ppm)</t>
  </si>
  <si>
    <t>Yb(ppm)</t>
  </si>
  <si>
    <t>Lu(ppm)</t>
  </si>
  <si>
    <t>Y(ppm)</t>
  </si>
  <si>
    <t>Ti(ppm)</t>
  </si>
  <si>
    <t>Hf(ppm)</t>
  </si>
  <si>
    <t>Th(ppm)</t>
  </si>
  <si>
    <t>U(ppm)</t>
  </si>
  <si>
    <t>Zr(ppm)</t>
  </si>
  <si>
    <t>Eu/Eu*</t>
  </si>
  <si>
    <t>Zr/Hf</t>
  </si>
  <si>
    <t>Spot.no</t>
  </si>
  <si>
    <t>Age(Ma)</t>
  </si>
  <si>
    <t>2SE</t>
  </si>
  <si>
    <t>εHf(t)</t>
  </si>
  <si>
    <t>EP-18-2-1</t>
    <phoneticPr fontId="2" type="noConversion"/>
  </si>
  <si>
    <t>EP-18-2-2</t>
  </si>
  <si>
    <t>EP-18-2-3</t>
  </si>
  <si>
    <t>EP-18-2-4</t>
  </si>
  <si>
    <t>EP-18-2-5</t>
  </si>
  <si>
    <t>EP-18-2-6</t>
  </si>
  <si>
    <t>EP-18-2-7</t>
  </si>
  <si>
    <t>EP-18-2-8</t>
  </si>
  <si>
    <t>EP-18-2-9</t>
  </si>
  <si>
    <t>EP-18-2-10</t>
  </si>
  <si>
    <t>EP-18-2-11</t>
  </si>
  <si>
    <t>EP-18-2-12</t>
  </si>
  <si>
    <t>EP-18-2-13</t>
  </si>
  <si>
    <t>EP-18-2-14</t>
  </si>
  <si>
    <t>EP-18-2-15</t>
  </si>
  <si>
    <t>EP-18-2-16</t>
  </si>
  <si>
    <t>EP-18-2-17</t>
  </si>
  <si>
    <t>EP-18-2-18</t>
  </si>
  <si>
    <t>EP-18-2-19</t>
  </si>
  <si>
    <t>EP-18-2-20</t>
  </si>
  <si>
    <t>EP-18-2-21</t>
  </si>
  <si>
    <t>EP-18-2-22</t>
  </si>
  <si>
    <t>EP-18-2-23</t>
  </si>
  <si>
    <t>Table S3. Summary of in situ zircon Hf isotopic data for the representative sample EP-18-02 of the Epo granite</t>
    <phoneticPr fontId="2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</si>
  <si>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Hf/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2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</si>
  <si>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Lu/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2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</si>
  <si>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Yb/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phoneticPr fontId="2" type="noConversion"/>
  </si>
  <si>
    <r>
      <rPr>
        <vertAlign val="superscript"/>
        <sz val="11"/>
        <color theme="1"/>
        <rFont val="Times New Roman"/>
        <family val="1"/>
      </rPr>
      <t>176</t>
    </r>
    <r>
      <rPr>
        <sz val="11"/>
        <color theme="1"/>
        <rFont val="Times New Roman"/>
        <family val="1"/>
      </rPr>
      <t>Hf/</t>
    </r>
    <r>
      <rPr>
        <vertAlign val="superscript"/>
        <sz val="11"/>
        <color theme="1"/>
        <rFont val="Times New Roman"/>
        <family val="1"/>
      </rPr>
      <t>177</t>
    </r>
    <r>
      <rPr>
        <sz val="11"/>
        <color theme="1"/>
        <rFont val="Times New Roman"/>
        <family val="1"/>
      </rPr>
      <t>Hf</t>
    </r>
    <r>
      <rPr>
        <vertAlign val="subscript"/>
        <sz val="11"/>
        <color theme="1"/>
        <rFont val="Times New Roman"/>
        <family val="1"/>
      </rPr>
      <t>i</t>
    </r>
    <phoneticPr fontId="2" type="noConversion"/>
  </si>
  <si>
    <r>
      <t>T</t>
    </r>
    <r>
      <rPr>
        <vertAlign val="subscript"/>
        <sz val="11"/>
        <color theme="1"/>
        <rFont val="Times New Roman"/>
        <family val="1"/>
      </rPr>
      <t>DM1</t>
    </r>
    <r>
      <rPr>
        <sz val="11"/>
        <color theme="1"/>
        <rFont val="Times New Roman"/>
        <family val="1"/>
      </rPr>
      <t>(Ma)</t>
    </r>
    <phoneticPr fontId="2" type="noConversion"/>
  </si>
  <si>
    <r>
      <t>T</t>
    </r>
    <r>
      <rPr>
        <vertAlign val="subscript"/>
        <sz val="11"/>
        <color theme="1"/>
        <rFont val="Times New Roman"/>
        <family val="1"/>
      </rPr>
      <t>DM2</t>
    </r>
    <r>
      <rPr>
        <sz val="11"/>
        <color theme="1"/>
        <rFont val="Times New Roman"/>
        <family val="1"/>
      </rPr>
      <t>(Ma)</t>
    </r>
    <phoneticPr fontId="2" type="noConversion"/>
  </si>
  <si>
    <t>EP-2a*</t>
    <phoneticPr fontId="2" type="noConversion"/>
  </si>
  <si>
    <t>Total</t>
    <phoneticPr fontId="2" type="noConversion"/>
  </si>
  <si>
    <t>Si</t>
  </si>
  <si>
    <t>Ti</t>
  </si>
  <si>
    <t>Mn</t>
  </si>
  <si>
    <t>Mg</t>
  </si>
  <si>
    <t>Ca</t>
  </si>
  <si>
    <t>Na</t>
  </si>
  <si>
    <t>K</t>
  </si>
  <si>
    <t>MnO</t>
  </si>
  <si>
    <t>MnO</t>
    <phoneticPr fontId="2" type="noConversion"/>
  </si>
  <si>
    <t>MgO</t>
  </si>
  <si>
    <t>MgO</t>
    <phoneticPr fontId="2" type="noConversion"/>
  </si>
  <si>
    <t>CaO</t>
  </si>
  <si>
    <t>CaO</t>
    <phoneticPr fontId="2" type="noConversion"/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</si>
  <si>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2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</si>
  <si>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2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</si>
  <si>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2" type="noConversion"/>
  </si>
  <si>
    <r>
      <t>FeO</t>
    </r>
    <r>
      <rPr>
        <vertAlign val="superscript"/>
        <sz val="11"/>
        <color theme="1"/>
        <rFont val="Times New Roman"/>
        <family val="1"/>
      </rPr>
      <t>T</t>
    </r>
    <phoneticPr fontId="2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</si>
  <si>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2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</si>
  <si>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2" type="noConversion"/>
  </si>
  <si>
    <t>Al</t>
    <phoneticPr fontId="2" type="noConversion"/>
  </si>
  <si>
    <r>
      <t>Fe</t>
    </r>
    <r>
      <rPr>
        <vertAlign val="superscript"/>
        <sz val="11"/>
        <color theme="1"/>
        <rFont val="Times New Roman"/>
        <family val="1"/>
      </rPr>
      <t>3+</t>
    </r>
    <phoneticPr fontId="2" type="noConversion"/>
  </si>
  <si>
    <r>
      <t>Fe</t>
    </r>
    <r>
      <rPr>
        <vertAlign val="superscript"/>
        <sz val="11"/>
        <color theme="1"/>
        <rFont val="Times New Roman"/>
        <family val="1"/>
      </rPr>
      <t>2+</t>
    </r>
    <phoneticPr fontId="2" type="noConversion"/>
  </si>
  <si>
    <r>
      <t>Fe</t>
    </r>
    <r>
      <rPr>
        <vertAlign val="superscript"/>
        <sz val="11"/>
        <color theme="1"/>
        <rFont val="Times New Roman"/>
        <family val="1"/>
      </rPr>
      <t>3+</t>
    </r>
    <r>
      <rPr>
        <sz val="11"/>
        <color theme="1"/>
        <rFont val="Times New Roman"/>
        <family val="1"/>
      </rPr>
      <t>/Fe</t>
    </r>
    <r>
      <rPr>
        <vertAlign val="superscript"/>
        <sz val="11"/>
        <color theme="1"/>
        <rFont val="Times New Roman"/>
        <family val="1"/>
      </rPr>
      <t>2+</t>
    </r>
    <phoneticPr fontId="2" type="noConversion"/>
  </si>
  <si>
    <r>
      <t>FeO</t>
    </r>
    <r>
      <rPr>
        <vertAlign val="superscript"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/(FeO</t>
    </r>
    <r>
      <rPr>
        <vertAlign val="superscript"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+MgO)</t>
    </r>
    <phoneticPr fontId="2" type="noConversion"/>
  </si>
  <si>
    <t>Table S4. Biotite major-element  compositions of the Epo granite</t>
    <phoneticPr fontId="2" type="noConversion"/>
  </si>
  <si>
    <t>Sample</t>
  </si>
  <si>
    <t>EP-19-02</t>
  </si>
  <si>
    <t>EP-19-04</t>
  </si>
  <si>
    <t>EP-18-02</t>
  </si>
  <si>
    <t>EP-18-03</t>
  </si>
  <si>
    <t>XGep-1*</t>
  </si>
  <si>
    <t>XGep-2*</t>
  </si>
  <si>
    <t>XGep-3*</t>
  </si>
  <si>
    <t>XGep-5*</t>
  </si>
  <si>
    <t>EP-2a*</t>
  </si>
  <si>
    <t>EP-4*</t>
  </si>
  <si>
    <t>EP-7*</t>
  </si>
  <si>
    <t>EP-9*</t>
  </si>
  <si>
    <t>EP-10*</t>
  </si>
  <si>
    <t>JX16*</t>
  </si>
  <si>
    <t>LOI</t>
  </si>
  <si>
    <t>Total</t>
  </si>
  <si>
    <t>A/CNK</t>
  </si>
  <si>
    <t>A/NK</t>
  </si>
  <si>
    <t>Mg#</t>
  </si>
  <si>
    <t>A</t>
  </si>
  <si>
    <t>B</t>
  </si>
  <si>
    <t>La</t>
  </si>
  <si>
    <t>-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</si>
  <si>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</si>
  <si>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</si>
  <si>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</si>
  <si>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</si>
  <si>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</si>
  <si>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</si>
  <si>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</si>
  <si>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</si>
  <si>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</si>
  <si>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</si>
  <si>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</si>
  <si>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</si>
  <si>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</si>
  <si>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REE</t>
  </si>
  <si>
    <t>La/Yb</t>
  </si>
  <si>
    <t>Li</t>
  </si>
  <si>
    <t>Be</t>
  </si>
  <si>
    <t>Sc</t>
  </si>
  <si>
    <t>V</t>
  </si>
  <si>
    <t>Cr</t>
  </si>
  <si>
    <t>Ni</t>
  </si>
  <si>
    <t>Zn</t>
  </si>
  <si>
    <t>Ga</t>
  </si>
  <si>
    <t>Rb</t>
  </si>
  <si>
    <t>Sr</t>
  </si>
  <si>
    <t>Y</t>
  </si>
  <si>
    <t>Zr</t>
  </si>
  <si>
    <t>Nb</t>
  </si>
  <si>
    <t>Ba</t>
  </si>
  <si>
    <t>Hf</t>
  </si>
  <si>
    <t>Ta</t>
  </si>
  <si>
    <t>Pb</t>
  </si>
  <si>
    <t>Th</t>
  </si>
  <si>
    <t>U</t>
  </si>
  <si>
    <t>Zr+Nb+Ce+Y</t>
  </si>
  <si>
    <t>10000*Ga/Al</t>
  </si>
  <si>
    <t>Th/Sc</t>
  </si>
  <si>
    <t>La/Sm</t>
  </si>
  <si>
    <t>Th/Ta</t>
  </si>
  <si>
    <t>La/Ta</t>
  </si>
  <si>
    <t>Nb/Y</t>
  </si>
  <si>
    <t>V/Sc</t>
  </si>
  <si>
    <t>Y+Nb</t>
  </si>
  <si>
    <t>Sr/Y</t>
  </si>
  <si>
    <t>Th/Nb</t>
  </si>
  <si>
    <t>La/Nb</t>
  </si>
  <si>
    <t>Y/Nb</t>
  </si>
  <si>
    <t>Y/Yb</t>
  </si>
  <si>
    <t>Rb/Sr</t>
  </si>
  <si>
    <t>Rb/Nd</t>
  </si>
  <si>
    <t>Rb/Nb</t>
  </si>
  <si>
    <t>Rb/Zr</t>
  </si>
  <si>
    <t>Nb/Ta</t>
  </si>
  <si>
    <t>Sm/Nd</t>
  </si>
  <si>
    <t>Nb/U</t>
  </si>
  <si>
    <t>Ce/Pb</t>
  </si>
  <si>
    <t>EP-18-01</t>
    <phoneticPr fontId="2" type="noConversion"/>
  </si>
  <si>
    <t>Table S5. Whole-rock major (wt.%) and trace element (ppm) compositions of the Epo granite</t>
    <phoneticPr fontId="2" type="noConversion"/>
  </si>
  <si>
    <t>-</t>
    <phoneticPr fontId="2" type="noConversion"/>
  </si>
  <si>
    <r>
      <t>(La/Yb</t>
    </r>
    <r>
      <rPr>
        <sz val="11"/>
        <color theme="1"/>
        <rFont val="等线"/>
        <family val="2"/>
        <charset val="134"/>
      </rPr>
      <t>)</t>
    </r>
    <r>
      <rPr>
        <vertAlign val="subscript"/>
        <sz val="11"/>
        <color theme="1"/>
        <rFont val="Times New Roman"/>
        <family val="1"/>
      </rPr>
      <t>N</t>
    </r>
    <phoneticPr fontId="2" type="noConversion"/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</si>
  <si>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vertAlign val="superscript"/>
        <sz val="11"/>
        <color theme="1"/>
        <rFont val="Times New Roman"/>
        <family val="1"/>
      </rPr>
      <t>T</t>
    </r>
    <phoneticPr fontId="2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</si>
  <si>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2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</si>
  <si>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O+K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2" type="noConversion"/>
  </si>
  <si>
    <t>(Na2O+K2O)/Al</t>
    <phoneticPr fontId="2" type="noConversion"/>
  </si>
  <si>
    <r>
      <t>molar 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/(MgO+FeO</t>
    </r>
    <r>
      <rPr>
        <vertAlign val="superscript"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)</t>
    </r>
    <phoneticPr fontId="2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</si>
  <si>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O/Na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2" type="noConversion"/>
  </si>
  <si>
    <r>
      <t>T</t>
    </r>
    <r>
      <rPr>
        <vertAlign val="subscript"/>
        <sz val="11"/>
        <color theme="1"/>
        <rFont val="Times New Roman"/>
        <family val="1"/>
      </rPr>
      <t>zr</t>
    </r>
    <phoneticPr fontId="2" type="noConversion"/>
  </si>
  <si>
    <r>
      <t>T</t>
    </r>
    <r>
      <rPr>
        <vertAlign val="subscript"/>
        <sz val="11"/>
        <color theme="1"/>
        <rFont val="Times New Roman"/>
        <family val="1"/>
      </rPr>
      <t>Mnz</t>
    </r>
    <phoneticPr fontId="2" type="noConversion"/>
  </si>
  <si>
    <r>
      <t>molar CaO/(MgO+FeO</t>
    </r>
    <r>
      <rPr>
        <vertAlign val="superscript"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)</t>
    </r>
    <phoneticPr fontId="2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</si>
  <si>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/TiO</t>
    </r>
    <r>
      <rPr>
        <vertAlign val="subscript"/>
        <sz val="11"/>
        <color theme="1"/>
        <rFont val="Times New Roman"/>
        <family val="1"/>
      </rPr>
      <t>2</t>
    </r>
    <phoneticPr fontId="2" type="noConversion"/>
  </si>
  <si>
    <r>
      <t>CaO/Na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2" type="noConversion"/>
  </si>
  <si>
    <t>Rb(ppm)</t>
  </si>
  <si>
    <t>Sr(ppm)</t>
  </si>
  <si>
    <t>EP-19-02</t>
    <phoneticPr fontId="2" type="noConversion"/>
  </si>
  <si>
    <t>EP-19-04</t>
    <phoneticPr fontId="2" type="noConversion"/>
  </si>
  <si>
    <r>
      <t>SiO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(wt.%)</t>
    </r>
    <phoneticPr fontId="2" type="noConversion"/>
  </si>
  <si>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Rb/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</t>
    </r>
    <phoneticPr fontId="2" type="noConversion"/>
  </si>
  <si>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Sr/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</t>
    </r>
    <phoneticPr fontId="2" type="noConversion"/>
  </si>
  <si>
    <r>
      <rPr>
        <vertAlign val="superscript"/>
        <sz val="11"/>
        <color theme="1"/>
        <rFont val="Times New Roman"/>
        <family val="1"/>
      </rPr>
      <t>87</t>
    </r>
    <r>
      <rPr>
        <sz val="11"/>
        <color theme="1"/>
        <rFont val="Times New Roman"/>
        <family val="1"/>
      </rPr>
      <t>Sr/</t>
    </r>
    <r>
      <rPr>
        <vertAlign val="superscript"/>
        <sz val="11"/>
        <color theme="1"/>
        <rFont val="Times New Roman"/>
        <family val="1"/>
      </rPr>
      <t>86</t>
    </r>
    <r>
      <rPr>
        <sz val="11"/>
        <color theme="1"/>
        <rFont val="Times New Roman"/>
        <family val="1"/>
      </rPr>
      <t>Sri</t>
    </r>
    <phoneticPr fontId="2" type="noConversion"/>
  </si>
  <si>
    <r>
      <rPr>
        <vertAlign val="superscript"/>
        <sz val="11"/>
        <color theme="1"/>
        <rFont val="Times New Roman"/>
        <family val="1"/>
      </rPr>
      <t>147</t>
    </r>
    <r>
      <rPr>
        <sz val="11"/>
        <color theme="1"/>
        <rFont val="Times New Roman"/>
        <family val="1"/>
      </rPr>
      <t>Sm/</t>
    </r>
    <r>
      <rPr>
        <vertAlign val="superscript"/>
        <sz val="11"/>
        <color theme="1"/>
        <rFont val="Times New Roman"/>
        <family val="1"/>
      </rPr>
      <t>144</t>
    </r>
    <r>
      <rPr>
        <sz val="11"/>
        <color theme="1"/>
        <rFont val="Times New Roman"/>
        <family val="1"/>
      </rPr>
      <t>Nd</t>
    </r>
    <phoneticPr fontId="2" type="noConversion"/>
  </si>
  <si>
    <r>
      <rPr>
        <vertAlign val="superscript"/>
        <sz val="11"/>
        <color theme="1"/>
        <rFont val="Times New Roman"/>
        <family val="1"/>
      </rPr>
      <t>143</t>
    </r>
    <r>
      <rPr>
        <sz val="11"/>
        <color theme="1"/>
        <rFont val="Times New Roman"/>
        <family val="1"/>
      </rPr>
      <t>Nd/</t>
    </r>
    <r>
      <rPr>
        <vertAlign val="superscript"/>
        <sz val="11"/>
        <color theme="1"/>
        <rFont val="Times New Roman"/>
        <family val="1"/>
      </rPr>
      <t>144</t>
    </r>
    <r>
      <rPr>
        <sz val="11"/>
        <color theme="1"/>
        <rFont val="Times New Roman"/>
        <family val="1"/>
      </rPr>
      <t>Nd</t>
    </r>
    <phoneticPr fontId="2" type="noConversion"/>
  </si>
  <si>
    <t>EP-4*</t>
    <phoneticPr fontId="2" type="noConversion"/>
  </si>
  <si>
    <r>
      <rPr>
        <vertAlign val="superscript"/>
        <sz val="11"/>
        <color theme="1"/>
        <rFont val="Times New Roman"/>
        <family val="1"/>
      </rPr>
      <t>143</t>
    </r>
    <r>
      <rPr>
        <sz val="11"/>
        <color theme="1"/>
        <rFont val="Times New Roman"/>
        <family val="1"/>
      </rPr>
      <t>Nd/</t>
    </r>
    <r>
      <rPr>
        <vertAlign val="superscript"/>
        <sz val="11"/>
        <color theme="1"/>
        <rFont val="Times New Roman"/>
        <family val="1"/>
      </rPr>
      <t>144</t>
    </r>
    <r>
      <rPr>
        <sz val="11"/>
        <color theme="1"/>
        <rFont val="Times New Roman"/>
        <family val="1"/>
      </rPr>
      <t>Nd(i)</t>
    </r>
    <phoneticPr fontId="2" type="noConversion"/>
  </si>
  <si>
    <r>
      <t>ε</t>
    </r>
    <r>
      <rPr>
        <vertAlign val="subscript"/>
        <sz val="11"/>
        <color theme="1"/>
        <rFont val="Times New Roman"/>
        <family val="1"/>
      </rPr>
      <t>Nd</t>
    </r>
    <r>
      <rPr>
        <sz val="11"/>
        <color theme="1"/>
        <rFont val="Times New Roman"/>
        <family val="1"/>
      </rPr>
      <t>(0)</t>
    </r>
    <phoneticPr fontId="2" type="noConversion"/>
  </si>
  <si>
    <r>
      <t>ε</t>
    </r>
    <r>
      <rPr>
        <vertAlign val="subscript"/>
        <sz val="11"/>
        <color theme="1"/>
        <rFont val="Times New Roman"/>
        <family val="1"/>
      </rPr>
      <t>Nd</t>
    </r>
    <r>
      <rPr>
        <sz val="11"/>
        <color theme="1"/>
        <rFont val="Times New Roman"/>
        <family val="1"/>
      </rPr>
      <t>(t)</t>
    </r>
    <phoneticPr fontId="2" type="noConversion"/>
  </si>
  <si>
    <t>Notes:</t>
  </si>
  <si>
    <t>Notes:</t>
    <phoneticPr fontId="2" type="noConversion"/>
  </si>
  <si>
    <t>The data of EP-2a* and EP-4* are from Feng et al. (2014)</t>
  </si>
  <si>
    <t>Reference</t>
    <phoneticPr fontId="2" type="noConversion"/>
  </si>
  <si>
    <t>Feng, S.J., Zhao, K.D., Ling, H.F., Chen, P.R., Chen, W.F., Sun, T., Jiang, S.Y., Pu, W., 2014. Geochronology, elemental and Nd-Hf isotopic geochemistry of Devonian A-type granites in central Jiangxi, South China: Constraints on petrogenesis and post-collisional extension of the Wuyi-Yunkai orogen. Lithos, 206-207, 1-18.</t>
  </si>
  <si>
    <t>The data for the asterisked sample are from Guo et al. (2014), Feng et al. (2014) and Cui (2014).</t>
    <phoneticPr fontId="2" type="noConversion"/>
  </si>
  <si>
    <t>References</t>
    <phoneticPr fontId="2" type="noConversion"/>
  </si>
  <si>
    <t>Guo, N.X., Zhang, Z., Chen, Z.Y., Chen, Y.C., Hou, K.J., Wang, S.Y., 2014. Chronology, geochemistry and geological significance of Epo granite intrusion, Southern Jiangxi. Rock and Mineral Analysis 33(4), 589-597 (in Chinese).</t>
  </si>
  <si>
    <t>Cui, Y.Y., 2014. Geochronology, geochemistry and petrogenesis of the granitoids in the Sanming-Ganzhou Area, South China. A dissertation submitted to China University of Geosciences for master degree.</t>
    <phoneticPr fontId="2" type="noConversion"/>
  </si>
  <si>
    <r>
      <t>Ce</t>
    </r>
    <r>
      <rPr>
        <vertAlign val="superscript"/>
        <sz val="11"/>
        <color theme="1"/>
        <rFont val="Times New Roman"/>
        <family val="1"/>
      </rPr>
      <t>4+</t>
    </r>
    <r>
      <rPr>
        <sz val="11"/>
        <color theme="1"/>
        <rFont val="Times New Roman"/>
        <family val="1"/>
      </rPr>
      <t>/Ce</t>
    </r>
    <r>
      <rPr>
        <vertAlign val="superscript"/>
        <sz val="11"/>
        <color theme="1"/>
        <rFont val="Times New Roman"/>
        <family val="1"/>
      </rPr>
      <t>3+</t>
    </r>
    <phoneticPr fontId="2" type="noConversion"/>
  </si>
  <si>
    <t>Table S6. Whole-rock Sr-Nd isotope compositions of representative samples from the Epo granite</t>
    <phoneticPr fontId="2" type="noConversion"/>
  </si>
  <si>
    <r>
      <t xml:space="preserve">TE </t>
    </r>
    <r>
      <rPr>
        <vertAlign val="subscript"/>
        <sz val="11"/>
        <color theme="1"/>
        <rFont val="Times New Roman"/>
        <family val="1"/>
      </rPr>
      <t>1-3</t>
    </r>
    <phoneticPr fontId="2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</si>
  <si>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/MgO</t>
    </r>
    <phoneticPr fontId="2" type="noConversion"/>
  </si>
  <si>
    <r>
      <t>FeO</t>
    </r>
    <r>
      <rPr>
        <vertAlign val="superscript"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/MgO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</si>
</sst>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00"/>
    <numFmt numFmtId="177" formatCode="0.000000"/>
    <numFmt numFmtId="178" formatCode="0.0000"/>
    <numFmt numFmtId="179" formatCode="0.0"/>
    <numFmt numFmtId="180" formatCode="0.00_ "/>
    <numFmt numFmtId="181" formatCode="0_);[Red]\(0\)"/>
  </numFmts>
  <fonts count="11">
    <font>
      <sz val="11"/>
      <color theme="1"/>
      <name val="等线"/>
      <family val="2"/>
      <charset val="134"/>
      <scheme val="minor"/>
    </font>
    <font>
      <sz val="11"/>
      <color theme="1"/>
      <name val="Arial Unicode MS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等线"/>
      <family val="2"/>
      <charset val="134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0" xfId="0" applyNumberFormat="1" applyFont="1">
      <alignment vertical="center"/>
    </xf>
    <xf numFmtId="2" fontId="3" fillId="0" borderId="0" xfId="0" applyNumberFormat="1" applyFont="1">
      <alignment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2" fontId="3" fillId="0" borderId="2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3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3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right"/>
    </xf>
    <xf numFmtId="179" fontId="3" fillId="0" borderId="0" xfId="0" applyNumberFormat="1" applyFont="1">
      <alignment vertical="center"/>
    </xf>
    <xf numFmtId="1" fontId="3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78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79" fontId="3" fillId="0" borderId="0" xfId="0" applyNumberFormat="1" applyFont="1" applyAlignment="1">
      <alignment horizontal="center" vertical="center"/>
    </xf>
    <xf numFmtId="1" fontId="8" fillId="0" borderId="2" xfId="0" applyNumberFormat="1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9" fontId="3" fillId="0" borderId="2" xfId="0" applyNumberFormat="1" applyFont="1" applyBorder="1" applyAlignment="1">
      <alignment horizontal="center" vertical="center"/>
    </xf>
    <xf numFmtId="180" fontId="3" fillId="0" borderId="2" xfId="0" applyNumberFormat="1" applyFont="1" applyBorder="1" applyAlignment="1">
      <alignment horizontal="center" vertical="center"/>
    </xf>
    <xf numFmtId="181" fontId="3" fillId="0" borderId="2" xfId="0" applyNumberFormat="1" applyFont="1" applyBorder="1" applyAlignment="1">
      <alignment horizontal="center" vertical="center"/>
    </xf>
    <xf numFmtId="1" fontId="8" fillId="0" borderId="0" xfId="0" applyNumberFormat="1" applyFont="1" applyAlignment="1"/>
    <xf numFmtId="1" fontId="9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9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53F18-ECA2-45EC-A794-35DCA24E8A4B}">
  <dimension ref="A1:N26"/>
  <sheetViews>
    <sheetView tabSelected="1" workbookViewId="0"/>
  </sheetViews>
  <sheetFormatPr defaultRowHeight="13.8"/>
  <cols>
    <col min="4" max="4" width="6.109375" customWidth="1"/>
  </cols>
  <sheetData>
    <row r="1" spans="1:14">
      <c r="A1" s="1" t="s">
        <v>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6.8">
      <c r="A2" s="2" t="s">
        <v>0</v>
      </c>
      <c r="B2" s="2" t="s">
        <v>5</v>
      </c>
      <c r="C2" s="2" t="s">
        <v>6</v>
      </c>
      <c r="D2" s="2" t="s">
        <v>1</v>
      </c>
      <c r="E2" s="2" t="s">
        <v>7</v>
      </c>
      <c r="F2" s="2" t="s">
        <v>2</v>
      </c>
      <c r="G2" s="2" t="s">
        <v>8</v>
      </c>
      <c r="H2" s="2" t="s">
        <v>2</v>
      </c>
      <c r="I2" s="2" t="s">
        <v>9</v>
      </c>
      <c r="J2" s="2" t="s">
        <v>2</v>
      </c>
      <c r="K2" s="2" t="s">
        <v>10</v>
      </c>
      <c r="L2" s="2" t="s">
        <v>2</v>
      </c>
      <c r="M2" s="2" t="s">
        <v>11</v>
      </c>
      <c r="N2" s="2" t="s">
        <v>2</v>
      </c>
    </row>
    <row r="3" spans="1:14">
      <c r="A3" s="1" t="s">
        <v>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1">
        <v>1</v>
      </c>
      <c r="B4" s="1">
        <v>188.53</v>
      </c>
      <c r="C4" s="1">
        <v>231.12</v>
      </c>
      <c r="D4" s="4">
        <v>0.81572343371408795</v>
      </c>
      <c r="E4" s="3">
        <v>5.4210000000000001E-2</v>
      </c>
      <c r="F4" s="3">
        <v>3.0699999999999998E-3</v>
      </c>
      <c r="G4" s="3">
        <v>0.48738999999999999</v>
      </c>
      <c r="H4" s="3">
        <v>2.75E-2</v>
      </c>
      <c r="I4" s="3">
        <v>6.5290000000000001E-2</v>
      </c>
      <c r="J4" s="3">
        <v>1.5299999999999999E-3</v>
      </c>
      <c r="K4" s="1">
        <v>403</v>
      </c>
      <c r="L4" s="1">
        <v>7</v>
      </c>
      <c r="M4" s="1">
        <v>408</v>
      </c>
      <c r="N4" s="1">
        <v>9</v>
      </c>
    </row>
    <row r="5" spans="1:14">
      <c r="A5" s="1">
        <v>2</v>
      </c>
      <c r="B5" s="1">
        <v>113.27</v>
      </c>
      <c r="C5" s="1">
        <v>128.69</v>
      </c>
      <c r="D5" s="4">
        <v>0.88017716994327455</v>
      </c>
      <c r="E5" s="3">
        <v>5.4460000000000001E-2</v>
      </c>
      <c r="F5" s="3">
        <v>3.9399999999999999E-3</v>
      </c>
      <c r="G5" s="3">
        <v>0.48642000000000002</v>
      </c>
      <c r="H5" s="3">
        <v>3.4270000000000002E-2</v>
      </c>
      <c r="I5" s="3">
        <v>6.5009999999999998E-2</v>
      </c>
      <c r="J5" s="3">
        <v>1.64E-3</v>
      </c>
      <c r="K5" s="1">
        <v>402</v>
      </c>
      <c r="L5" s="1">
        <v>6</v>
      </c>
      <c r="M5" s="1">
        <v>406</v>
      </c>
      <c r="N5" s="1">
        <v>10</v>
      </c>
    </row>
    <row r="6" spans="1:14">
      <c r="A6" s="1">
        <v>3</v>
      </c>
      <c r="B6" s="1">
        <v>308.77999999999997</v>
      </c>
      <c r="C6" s="1">
        <v>623.23</v>
      </c>
      <c r="D6" s="4">
        <v>0.49545111756494387</v>
      </c>
      <c r="E6" s="3">
        <v>5.543E-2</v>
      </c>
      <c r="F6" s="3">
        <v>2.5300000000000001E-3</v>
      </c>
      <c r="G6" s="3">
        <v>0.50217999999999996</v>
      </c>
      <c r="H6" s="3">
        <v>2.2759999999999999E-2</v>
      </c>
      <c r="I6" s="3">
        <v>6.6000000000000003E-2</v>
      </c>
      <c r="J6" s="3">
        <v>1.31E-3</v>
      </c>
      <c r="K6" s="1">
        <v>413</v>
      </c>
      <c r="L6" s="1">
        <v>7</v>
      </c>
      <c r="M6" s="1">
        <v>412</v>
      </c>
      <c r="N6" s="1">
        <v>8</v>
      </c>
    </row>
    <row r="7" spans="1:14">
      <c r="A7" s="1">
        <v>4</v>
      </c>
      <c r="B7" s="1">
        <v>169.45</v>
      </c>
      <c r="C7" s="1">
        <v>250.71</v>
      </c>
      <c r="D7" s="4">
        <v>0.67588049938175576</v>
      </c>
      <c r="E7" s="3">
        <v>5.5230000000000001E-2</v>
      </c>
      <c r="F7" s="3">
        <v>1.5499999999999999E-3</v>
      </c>
      <c r="G7" s="3">
        <v>0.49415999999999999</v>
      </c>
      <c r="H7" s="3">
        <v>1.468E-2</v>
      </c>
      <c r="I7" s="3">
        <v>6.5259999999999999E-2</v>
      </c>
      <c r="J7" s="3">
        <v>1.17E-3</v>
      </c>
      <c r="K7" s="1">
        <v>408</v>
      </c>
      <c r="L7" s="1">
        <v>8</v>
      </c>
      <c r="M7" s="1">
        <v>408</v>
      </c>
      <c r="N7" s="1">
        <v>7</v>
      </c>
    </row>
    <row r="8" spans="1:14">
      <c r="A8" s="1">
        <v>5</v>
      </c>
      <c r="B8" s="1">
        <v>181.22</v>
      </c>
      <c r="C8" s="1">
        <v>262.52</v>
      </c>
      <c r="D8" s="4">
        <v>0.69030930976687499</v>
      </c>
      <c r="E8" s="3">
        <v>5.629E-2</v>
      </c>
      <c r="F8" s="3">
        <v>5.4799999999999996E-3</v>
      </c>
      <c r="G8" s="3">
        <v>0.50685999999999998</v>
      </c>
      <c r="H8" s="3">
        <v>4.7890000000000002E-2</v>
      </c>
      <c r="I8" s="3">
        <v>6.5920000000000006E-2</v>
      </c>
      <c r="J8" s="3">
        <v>2.0600000000000002E-3</v>
      </c>
      <c r="K8" s="1">
        <v>416</v>
      </c>
      <c r="L8" s="1">
        <v>8</v>
      </c>
      <c r="M8" s="1">
        <v>412</v>
      </c>
      <c r="N8" s="1">
        <v>12</v>
      </c>
    </row>
    <row r="9" spans="1:14">
      <c r="A9" s="1">
        <v>6</v>
      </c>
      <c r="B9" s="1">
        <v>147.66</v>
      </c>
      <c r="C9" s="1">
        <v>208.23</v>
      </c>
      <c r="D9" s="4">
        <v>0.70911972338279794</v>
      </c>
      <c r="E9" s="3">
        <v>5.62E-2</v>
      </c>
      <c r="F9" s="3">
        <v>2.0400000000000001E-3</v>
      </c>
      <c r="G9" s="3">
        <v>0.50834000000000001</v>
      </c>
      <c r="H9" s="3">
        <v>1.8630000000000001E-2</v>
      </c>
      <c r="I9" s="3">
        <v>6.6030000000000005E-2</v>
      </c>
      <c r="J9" s="3">
        <v>1.2099999999999999E-3</v>
      </c>
      <c r="K9" s="1">
        <v>417</v>
      </c>
      <c r="L9" s="1">
        <v>8</v>
      </c>
      <c r="M9" s="1">
        <v>412</v>
      </c>
      <c r="N9" s="1">
        <v>7</v>
      </c>
    </row>
    <row r="10" spans="1:14">
      <c r="A10" s="1">
        <v>7</v>
      </c>
      <c r="B10" s="1">
        <v>124.28</v>
      </c>
      <c r="C10" s="1">
        <v>553.04</v>
      </c>
      <c r="D10" s="4">
        <v>0.22472153912917692</v>
      </c>
      <c r="E10" s="3">
        <v>5.5750000000000001E-2</v>
      </c>
      <c r="F10" s="3">
        <v>2.2599999999999999E-3</v>
      </c>
      <c r="G10" s="3">
        <v>0.51398999999999995</v>
      </c>
      <c r="H10" s="3">
        <v>2.1010000000000001E-2</v>
      </c>
      <c r="I10" s="3">
        <v>6.7419999999999994E-2</v>
      </c>
      <c r="J10" s="3">
        <v>1.32E-3</v>
      </c>
      <c r="K10" s="1">
        <v>421</v>
      </c>
      <c r="L10" s="1">
        <v>7</v>
      </c>
      <c r="M10" s="1">
        <v>421</v>
      </c>
      <c r="N10" s="1">
        <v>8</v>
      </c>
    </row>
    <row r="11" spans="1:14">
      <c r="A11" s="1">
        <v>8</v>
      </c>
      <c r="B11" s="1">
        <v>93.72</v>
      </c>
      <c r="C11" s="1">
        <v>326.08</v>
      </c>
      <c r="D11" s="4">
        <v>0.28741413150147205</v>
      </c>
      <c r="E11" s="3">
        <v>5.5559999999999998E-2</v>
      </c>
      <c r="F11" s="3">
        <v>5.2199999999999998E-3</v>
      </c>
      <c r="G11" s="3">
        <v>0.51214000000000004</v>
      </c>
      <c r="H11" s="3">
        <v>4.6589999999999999E-2</v>
      </c>
      <c r="I11" s="3">
        <v>6.7269999999999996E-2</v>
      </c>
      <c r="J11" s="3">
        <v>2.1199999999999999E-3</v>
      </c>
      <c r="K11" s="1">
        <v>420</v>
      </c>
      <c r="L11" s="1">
        <v>6</v>
      </c>
      <c r="M11" s="1">
        <v>420</v>
      </c>
      <c r="N11" s="1">
        <v>13</v>
      </c>
    </row>
    <row r="12" spans="1:14">
      <c r="A12" s="1">
        <v>9</v>
      </c>
      <c r="B12" s="1">
        <v>282.82</v>
      </c>
      <c r="C12" s="1">
        <v>381.34</v>
      </c>
      <c r="D12" s="4">
        <v>0.74164787328892856</v>
      </c>
      <c r="E12" s="3">
        <v>5.5460000000000002E-2</v>
      </c>
      <c r="F12" s="3">
        <v>2.5100000000000001E-3</v>
      </c>
      <c r="G12" s="3">
        <v>0.52451999999999999</v>
      </c>
      <c r="H12" s="3">
        <v>2.359E-2</v>
      </c>
      <c r="I12" s="3">
        <v>6.88E-2</v>
      </c>
      <c r="J12" s="3">
        <v>1.34E-3</v>
      </c>
      <c r="K12" s="1">
        <v>428</v>
      </c>
      <c r="L12" s="1">
        <v>7</v>
      </c>
      <c r="M12" s="1">
        <v>429</v>
      </c>
      <c r="N12" s="1">
        <v>8</v>
      </c>
    </row>
    <row r="13" spans="1:14">
      <c r="A13" s="1">
        <v>10</v>
      </c>
      <c r="B13" s="1">
        <v>172.47</v>
      </c>
      <c r="C13" s="1">
        <v>410.83</v>
      </c>
      <c r="D13" s="4">
        <v>0.41980867998929</v>
      </c>
      <c r="E13" s="3">
        <v>5.4710000000000002E-2</v>
      </c>
      <c r="F13" s="3">
        <v>5.0200000000000002E-3</v>
      </c>
      <c r="G13" s="3">
        <v>0.49296000000000001</v>
      </c>
      <c r="H13" s="3">
        <v>4.3900000000000002E-2</v>
      </c>
      <c r="I13" s="3">
        <v>6.5809999999999994E-2</v>
      </c>
      <c r="J13" s="3">
        <v>1.97E-3</v>
      </c>
      <c r="K13" s="1">
        <v>407</v>
      </c>
      <c r="L13" s="1">
        <v>6</v>
      </c>
      <c r="M13" s="1">
        <v>411</v>
      </c>
      <c r="N13" s="1">
        <v>12</v>
      </c>
    </row>
    <row r="14" spans="1:14">
      <c r="A14" s="1">
        <v>11</v>
      </c>
      <c r="B14" s="1">
        <v>181.83</v>
      </c>
      <c r="C14" s="1">
        <v>911.17</v>
      </c>
      <c r="D14" s="4">
        <v>0.19955661402372776</v>
      </c>
      <c r="E14" s="3">
        <v>5.5010000000000003E-2</v>
      </c>
      <c r="F14" s="3">
        <v>1.66E-3</v>
      </c>
      <c r="G14" s="3">
        <v>0.50592000000000004</v>
      </c>
      <c r="H14" s="3">
        <v>1.562E-2</v>
      </c>
      <c r="I14" s="3">
        <v>6.6750000000000004E-2</v>
      </c>
      <c r="J14" s="3">
        <v>1.1199999999999999E-3</v>
      </c>
      <c r="K14" s="1">
        <v>416</v>
      </c>
      <c r="L14" s="1">
        <v>6</v>
      </c>
      <c r="M14" s="1">
        <v>417</v>
      </c>
      <c r="N14" s="1">
        <v>7</v>
      </c>
    </row>
    <row r="15" spans="1:14">
      <c r="A15" s="1">
        <v>12</v>
      </c>
      <c r="B15" s="1">
        <v>220.9</v>
      </c>
      <c r="C15" s="1">
        <v>280.69</v>
      </c>
      <c r="D15" s="4">
        <v>0.78698920517296667</v>
      </c>
      <c r="E15" s="3">
        <v>5.5129999999999998E-2</v>
      </c>
      <c r="F15" s="3">
        <v>2.7499999999999998E-3</v>
      </c>
      <c r="G15" s="3">
        <v>0.50095000000000001</v>
      </c>
      <c r="H15" s="3">
        <v>2.496E-2</v>
      </c>
      <c r="I15" s="3">
        <v>6.5949999999999995E-2</v>
      </c>
      <c r="J15" s="3">
        <v>1.1999999999999999E-3</v>
      </c>
      <c r="K15" s="1">
        <v>412</v>
      </c>
      <c r="L15" s="1">
        <v>6</v>
      </c>
      <c r="M15" s="1">
        <v>412</v>
      </c>
      <c r="N15" s="1">
        <v>7</v>
      </c>
    </row>
    <row r="16" spans="1:14">
      <c r="A16" s="1">
        <v>13</v>
      </c>
      <c r="B16" s="1">
        <v>175.48</v>
      </c>
      <c r="C16" s="1">
        <v>202.01</v>
      </c>
      <c r="D16" s="4">
        <v>0.86866986782832534</v>
      </c>
      <c r="E16" s="3">
        <v>5.5910000000000001E-2</v>
      </c>
      <c r="F16" s="3">
        <v>1.73E-3</v>
      </c>
      <c r="G16" s="3">
        <v>0.50746000000000002</v>
      </c>
      <c r="H16" s="3">
        <v>1.593E-2</v>
      </c>
      <c r="I16" s="3">
        <v>6.5860000000000002E-2</v>
      </c>
      <c r="J16" s="3">
        <v>1.07E-3</v>
      </c>
      <c r="K16" s="1">
        <v>417</v>
      </c>
      <c r="L16" s="1">
        <v>11</v>
      </c>
      <c r="M16" s="1">
        <v>411</v>
      </c>
      <c r="N16" s="1">
        <v>6</v>
      </c>
    </row>
    <row r="17" spans="1:14">
      <c r="A17" s="1">
        <v>14</v>
      </c>
      <c r="B17" s="1">
        <v>85.22</v>
      </c>
      <c r="C17" s="1">
        <v>207.59</v>
      </c>
      <c r="D17" s="4">
        <v>0.41052073799315958</v>
      </c>
      <c r="E17" s="3">
        <v>5.5309999999999998E-2</v>
      </c>
      <c r="F17" s="3">
        <v>1.42E-3</v>
      </c>
      <c r="G17" s="3">
        <v>0.50763999999999998</v>
      </c>
      <c r="H17" s="3">
        <v>1.3350000000000001E-2</v>
      </c>
      <c r="I17" s="3">
        <v>6.658E-2</v>
      </c>
      <c r="J17" s="3">
        <v>1.01E-3</v>
      </c>
      <c r="K17" s="1">
        <v>417</v>
      </c>
      <c r="L17" s="1">
        <v>7</v>
      </c>
      <c r="M17" s="1">
        <v>416</v>
      </c>
      <c r="N17" s="1">
        <v>6</v>
      </c>
    </row>
    <row r="18" spans="1:14">
      <c r="A18" s="1">
        <v>15</v>
      </c>
      <c r="B18" s="1">
        <v>154.94999999999999</v>
      </c>
      <c r="C18" s="1">
        <v>192.13</v>
      </c>
      <c r="D18" s="4">
        <v>0.80648519231770155</v>
      </c>
      <c r="E18" s="3">
        <v>5.679E-2</v>
      </c>
      <c r="F18" s="3">
        <v>1.41E-3</v>
      </c>
      <c r="G18" s="3">
        <v>0.52051999999999998</v>
      </c>
      <c r="H18" s="3">
        <v>1.3350000000000001E-2</v>
      </c>
      <c r="I18" s="3">
        <v>6.6489999999999994E-2</v>
      </c>
      <c r="J18" s="3">
        <v>1.01E-3</v>
      </c>
      <c r="K18" s="1">
        <v>425</v>
      </c>
      <c r="L18" s="1">
        <v>8</v>
      </c>
      <c r="M18" s="1">
        <v>415</v>
      </c>
      <c r="N18" s="1">
        <v>6</v>
      </c>
    </row>
    <row r="19" spans="1:14">
      <c r="A19" s="1">
        <v>16</v>
      </c>
      <c r="B19" s="1">
        <v>135.62</v>
      </c>
      <c r="C19" s="1">
        <v>168.42</v>
      </c>
      <c r="D19" s="4">
        <v>0.80524878280489265</v>
      </c>
      <c r="E19" s="3">
        <v>5.5230000000000001E-2</v>
      </c>
      <c r="F19" s="3">
        <v>1.47E-3</v>
      </c>
      <c r="G19" s="3">
        <v>0.50849</v>
      </c>
      <c r="H19" s="3">
        <v>1.379E-2</v>
      </c>
      <c r="I19" s="3">
        <v>6.6790000000000002E-2</v>
      </c>
      <c r="J19" s="3">
        <v>1.0200000000000001E-3</v>
      </c>
      <c r="K19" s="1">
        <v>417</v>
      </c>
      <c r="L19" s="1">
        <v>9</v>
      </c>
      <c r="M19" s="1">
        <v>417</v>
      </c>
      <c r="N19" s="1">
        <v>6</v>
      </c>
    </row>
    <row r="20" spans="1:14">
      <c r="A20" s="1">
        <v>17</v>
      </c>
      <c r="B20" s="1">
        <v>260.75</v>
      </c>
      <c r="C20" s="1">
        <v>239.23</v>
      </c>
      <c r="D20" s="4">
        <v>1.0899552731680811</v>
      </c>
      <c r="E20" s="3">
        <v>5.4649999999999997E-2</v>
      </c>
      <c r="F20" s="3">
        <v>2.7399999999999998E-3</v>
      </c>
      <c r="G20" s="3">
        <v>0.50127999999999995</v>
      </c>
      <c r="H20" s="3">
        <v>2.478E-2</v>
      </c>
      <c r="I20" s="3">
        <v>6.658E-2</v>
      </c>
      <c r="J20" s="3">
        <v>1.33E-3</v>
      </c>
      <c r="K20" s="1">
        <v>413</v>
      </c>
      <c r="L20" s="1">
        <v>9</v>
      </c>
      <c r="M20" s="1">
        <v>416</v>
      </c>
      <c r="N20" s="1">
        <v>8</v>
      </c>
    </row>
    <row r="21" spans="1:14">
      <c r="A21" s="1">
        <v>18</v>
      </c>
      <c r="B21" s="1">
        <v>184.52</v>
      </c>
      <c r="C21" s="1">
        <v>367.92</v>
      </c>
      <c r="D21" s="4">
        <v>0.50152207001522076</v>
      </c>
      <c r="E21" s="3">
        <v>5.432E-2</v>
      </c>
      <c r="F21" s="3">
        <v>1.5299999999999999E-3</v>
      </c>
      <c r="G21" s="3">
        <v>0.49303999999999998</v>
      </c>
      <c r="H21" s="3">
        <v>1.417E-2</v>
      </c>
      <c r="I21" s="3">
        <v>6.583E-2</v>
      </c>
      <c r="J21" s="3">
        <v>1.0399999999999999E-3</v>
      </c>
      <c r="K21" s="1">
        <v>407</v>
      </c>
      <c r="L21" s="1">
        <v>11</v>
      </c>
      <c r="M21" s="1">
        <v>411</v>
      </c>
      <c r="N21" s="1">
        <v>6</v>
      </c>
    </row>
    <row r="22" spans="1:14">
      <c r="A22" s="1">
        <v>19</v>
      </c>
      <c r="B22" s="1">
        <v>272.39999999999998</v>
      </c>
      <c r="C22" s="1">
        <v>1171.01</v>
      </c>
      <c r="D22" s="4">
        <v>0.2326197043577766</v>
      </c>
      <c r="E22" s="3">
        <v>5.4359999999999999E-2</v>
      </c>
      <c r="F22" s="3">
        <v>2.2899999999999999E-3</v>
      </c>
      <c r="G22" s="3">
        <v>0.51241000000000003</v>
      </c>
      <c r="H22" s="3">
        <v>2.1170000000000001E-2</v>
      </c>
      <c r="I22" s="3">
        <v>6.8390000000000006E-2</v>
      </c>
      <c r="J22" s="3">
        <v>1.1999999999999999E-3</v>
      </c>
      <c r="K22" s="1">
        <v>420</v>
      </c>
      <c r="L22" s="1">
        <v>8</v>
      </c>
      <c r="M22" s="1">
        <v>426</v>
      </c>
      <c r="N22" s="1">
        <v>7</v>
      </c>
    </row>
    <row r="23" spans="1:14">
      <c r="A23" s="1">
        <v>20</v>
      </c>
      <c r="B23" s="1">
        <v>241.62</v>
      </c>
      <c r="C23" s="1">
        <v>296.45999999999998</v>
      </c>
      <c r="D23" s="4">
        <v>0.81501720299534519</v>
      </c>
      <c r="E23" s="3">
        <v>5.6610000000000001E-2</v>
      </c>
      <c r="F23" s="3">
        <v>1.7700000000000001E-3</v>
      </c>
      <c r="G23" s="3">
        <v>0.51307000000000003</v>
      </c>
      <c r="H23" s="3">
        <v>1.6129999999999999E-2</v>
      </c>
      <c r="I23" s="3">
        <v>6.5729999999999997E-2</v>
      </c>
      <c r="J23" s="3">
        <v>1.07E-3</v>
      </c>
      <c r="K23" s="1">
        <v>421</v>
      </c>
      <c r="L23" s="1">
        <v>11</v>
      </c>
      <c r="M23" s="1">
        <v>410</v>
      </c>
      <c r="N23" s="1">
        <v>6</v>
      </c>
    </row>
    <row r="24" spans="1:14">
      <c r="A24" s="1">
        <v>21</v>
      </c>
      <c r="B24" s="1">
        <v>179.15</v>
      </c>
      <c r="C24" s="1">
        <v>676.19</v>
      </c>
      <c r="D24" s="4">
        <v>0.2649403274227658</v>
      </c>
      <c r="E24" s="3">
        <v>5.373E-2</v>
      </c>
      <c r="F24" s="3">
        <v>1.48E-3</v>
      </c>
      <c r="G24" s="3">
        <v>0.48901</v>
      </c>
      <c r="H24" s="3">
        <v>1.3820000000000001E-2</v>
      </c>
      <c r="I24" s="3">
        <v>6.6019999999999995E-2</v>
      </c>
      <c r="J24" s="3">
        <v>1.0399999999999999E-3</v>
      </c>
      <c r="K24" s="1">
        <v>404</v>
      </c>
      <c r="L24" s="1">
        <v>7</v>
      </c>
      <c r="M24" s="1">
        <v>412</v>
      </c>
      <c r="N24" s="1">
        <v>6</v>
      </c>
    </row>
    <row r="25" spans="1:14">
      <c r="A25" s="1">
        <v>22</v>
      </c>
      <c r="B25" s="1">
        <v>136.30000000000001</v>
      </c>
      <c r="C25" s="1">
        <v>206.6</v>
      </c>
      <c r="D25" s="4">
        <v>0.65972894482091005</v>
      </c>
      <c r="E25" s="3">
        <v>5.4089999999999999E-2</v>
      </c>
      <c r="F25" s="3">
        <v>1.56E-3</v>
      </c>
      <c r="G25" s="3">
        <v>0.49096000000000001</v>
      </c>
      <c r="H25" s="3">
        <v>1.4460000000000001E-2</v>
      </c>
      <c r="I25" s="3">
        <v>6.583E-2</v>
      </c>
      <c r="J25" s="3">
        <v>1.0499999999999999E-3</v>
      </c>
      <c r="K25" s="1">
        <v>406</v>
      </c>
      <c r="L25" s="1">
        <v>7</v>
      </c>
      <c r="M25" s="1">
        <v>411</v>
      </c>
      <c r="N25" s="1">
        <v>6</v>
      </c>
    </row>
    <row r="26" spans="1:14">
      <c r="A26" s="5">
        <v>23</v>
      </c>
      <c r="B26" s="5">
        <v>136.87</v>
      </c>
      <c r="C26" s="5">
        <v>282.39</v>
      </c>
      <c r="D26" s="7">
        <v>0.48468430185204864</v>
      </c>
      <c r="E26" s="6">
        <v>5.4350000000000002E-2</v>
      </c>
      <c r="F26" s="6">
        <v>2.0600000000000002E-3</v>
      </c>
      <c r="G26" s="6">
        <v>0.49630999999999997</v>
      </c>
      <c r="H26" s="6">
        <v>1.8499999999999999E-2</v>
      </c>
      <c r="I26" s="6">
        <v>6.6250000000000003E-2</v>
      </c>
      <c r="J26" s="6">
        <v>1.1100000000000001E-3</v>
      </c>
      <c r="K26" s="5">
        <v>409</v>
      </c>
      <c r="L26" s="5">
        <v>7</v>
      </c>
      <c r="M26" s="5">
        <v>414</v>
      </c>
      <c r="N26" s="5">
        <v>7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87256-69EC-4625-BECB-3E0188EE818D}">
  <dimension ref="A1:X27"/>
  <sheetViews>
    <sheetView workbookViewId="0"/>
  </sheetViews>
  <sheetFormatPr defaultRowHeight="13.8"/>
  <cols>
    <col min="1" max="1" width="9.88671875" customWidth="1"/>
    <col min="2" max="24" width="9.109375" bestFit="1" customWidth="1"/>
  </cols>
  <sheetData>
    <row r="1" spans="1:24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4">
      <c r="A2" s="2" t="s">
        <v>13</v>
      </c>
      <c r="B2" s="2" t="s">
        <v>14</v>
      </c>
      <c r="C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H2" s="2" t="s">
        <v>20</v>
      </c>
      <c r="I2" s="2" t="s">
        <v>21</v>
      </c>
      <c r="J2" s="2" t="s">
        <v>22</v>
      </c>
      <c r="K2" s="2" t="s">
        <v>23</v>
      </c>
      <c r="L2" s="2" t="s">
        <v>24</v>
      </c>
      <c r="M2" s="2" t="s">
        <v>25</v>
      </c>
      <c r="N2" s="2" t="s">
        <v>26</v>
      </c>
      <c r="O2" s="2" t="s">
        <v>27</v>
      </c>
      <c r="P2" s="2" t="s">
        <v>28</v>
      </c>
      <c r="Q2" s="2" t="s">
        <v>29</v>
      </c>
      <c r="R2" s="2" t="s">
        <v>30</v>
      </c>
      <c r="S2" s="2" t="s">
        <v>31</v>
      </c>
      <c r="T2" s="2" t="s">
        <v>32</v>
      </c>
      <c r="U2" s="2" t="s">
        <v>33</v>
      </c>
      <c r="V2" s="2" t="s">
        <v>34</v>
      </c>
      <c r="W2" s="2" t="s">
        <v>35</v>
      </c>
      <c r="X2" s="2" t="s">
        <v>36</v>
      </c>
    </row>
    <row r="3" spans="1:24">
      <c r="A3" s="1" t="s">
        <v>37</v>
      </c>
      <c r="B3" s="1">
        <v>0.01</v>
      </c>
      <c r="C3" s="1">
        <v>1E-3</v>
      </c>
      <c r="D3" s="1">
        <v>1E-3</v>
      </c>
      <c r="E3" s="1">
        <v>0.01</v>
      </c>
      <c r="F3" s="1">
        <v>7.3999999999999996E-2</v>
      </c>
      <c r="G3" s="1">
        <v>0.01</v>
      </c>
      <c r="H3" s="1">
        <v>0.01</v>
      </c>
      <c r="I3" s="1">
        <v>1.4E-2</v>
      </c>
      <c r="J3" s="1">
        <v>2.68</v>
      </c>
      <c r="K3" s="1">
        <v>2.9000000000000001E-2</v>
      </c>
      <c r="L3" s="1">
        <v>0.02</v>
      </c>
      <c r="M3" s="1">
        <v>0.02</v>
      </c>
      <c r="N3" s="1">
        <v>0.01</v>
      </c>
      <c r="O3" s="1">
        <v>0.02</v>
      </c>
      <c r="P3" s="1">
        <v>0.01</v>
      </c>
      <c r="Q3" s="1">
        <v>0.316</v>
      </c>
      <c r="R3" s="1">
        <v>2.8000000000000001E-2</v>
      </c>
      <c r="S3" s="1">
        <v>3.9E-2</v>
      </c>
      <c r="T3" s="1">
        <v>0.01</v>
      </c>
      <c r="U3" s="1">
        <v>0.94</v>
      </c>
      <c r="V3" s="1">
        <v>0.01</v>
      </c>
      <c r="W3" s="1">
        <v>0.01</v>
      </c>
      <c r="X3" s="1">
        <v>0.01</v>
      </c>
    </row>
    <row r="4" spans="1:24">
      <c r="A4" s="1" t="s">
        <v>38</v>
      </c>
      <c r="B4" s="1">
        <v>13.82</v>
      </c>
      <c r="C4" s="1">
        <v>14.85</v>
      </c>
      <c r="D4" s="1">
        <v>19.09</v>
      </c>
      <c r="E4" s="1">
        <v>7.72</v>
      </c>
      <c r="F4" s="1">
        <v>11.91</v>
      </c>
      <c r="G4" s="1">
        <v>3.37</v>
      </c>
      <c r="H4" s="1">
        <v>4.6100000000000003</v>
      </c>
      <c r="I4" s="1">
        <v>3.63</v>
      </c>
      <c r="J4" s="1">
        <v>29.01</v>
      </c>
      <c r="K4" s="1">
        <v>13.41</v>
      </c>
      <c r="L4" s="1">
        <v>5.42</v>
      </c>
      <c r="M4" s="1">
        <v>15.55</v>
      </c>
      <c r="N4" s="1">
        <v>21.18</v>
      </c>
      <c r="O4" s="1">
        <v>4.29</v>
      </c>
      <c r="P4" s="1">
        <v>12.69</v>
      </c>
      <c r="Q4" s="1">
        <v>13.37</v>
      </c>
      <c r="R4" s="1">
        <v>17.72</v>
      </c>
      <c r="S4" s="1">
        <v>10.6</v>
      </c>
      <c r="T4" s="1">
        <v>7.9</v>
      </c>
      <c r="U4" s="1">
        <v>16.07</v>
      </c>
      <c r="V4" s="1">
        <v>6.16</v>
      </c>
      <c r="W4" s="1">
        <v>9.07</v>
      </c>
      <c r="X4" s="1">
        <v>3.91</v>
      </c>
    </row>
    <row r="5" spans="1:24">
      <c r="A5" s="1" t="s">
        <v>39</v>
      </c>
      <c r="B5" s="1">
        <v>0.05</v>
      </c>
      <c r="C5" s="1">
        <v>0.13200000000000001</v>
      </c>
      <c r="D5" s="1">
        <v>4.7E-2</v>
      </c>
      <c r="E5" s="1">
        <v>0.05</v>
      </c>
      <c r="F5" s="1">
        <v>0.04</v>
      </c>
      <c r="G5" s="1">
        <v>3.3000000000000002E-2</v>
      </c>
      <c r="H5" s="1">
        <v>6.9000000000000006E-2</v>
      </c>
      <c r="I5" s="1">
        <v>6.4000000000000001E-2</v>
      </c>
      <c r="J5" s="1">
        <v>1.07</v>
      </c>
      <c r="K5" s="1">
        <v>4.9000000000000002E-2</v>
      </c>
      <c r="L5" s="1">
        <v>8.6999999999999994E-2</v>
      </c>
      <c r="M5" s="1">
        <v>7.1999999999999995E-2</v>
      </c>
      <c r="N5" s="1">
        <v>0.106</v>
      </c>
      <c r="O5" s="1">
        <v>3.3000000000000002E-2</v>
      </c>
      <c r="P5" s="1">
        <v>5.7000000000000002E-2</v>
      </c>
      <c r="Q5" s="1">
        <v>0.23300000000000001</v>
      </c>
      <c r="R5" s="1">
        <v>0.18099999999999999</v>
      </c>
      <c r="S5" s="1">
        <v>4.2999999999999997E-2</v>
      </c>
      <c r="T5" s="1">
        <v>7.8E-2</v>
      </c>
      <c r="U5" s="1">
        <v>0.43099999999999999</v>
      </c>
      <c r="V5" s="1">
        <v>3.7999999999999999E-2</v>
      </c>
      <c r="W5" s="1">
        <v>0.121</v>
      </c>
      <c r="X5" s="1">
        <v>0.11</v>
      </c>
    </row>
    <row r="6" spans="1:24">
      <c r="A6" s="1" t="s">
        <v>40</v>
      </c>
      <c r="B6" s="1">
        <v>1.07</v>
      </c>
      <c r="C6" s="1">
        <v>2.16</v>
      </c>
      <c r="D6" s="1">
        <v>1.52</v>
      </c>
      <c r="E6" s="1">
        <v>1.29</v>
      </c>
      <c r="F6" s="1">
        <v>1.29</v>
      </c>
      <c r="G6" s="1">
        <v>0.65</v>
      </c>
      <c r="H6" s="1">
        <v>0.98</v>
      </c>
      <c r="I6" s="1">
        <v>1.82</v>
      </c>
      <c r="J6" s="1">
        <v>7.4</v>
      </c>
      <c r="K6" s="1">
        <v>1.36</v>
      </c>
      <c r="L6" s="1">
        <v>0.94</v>
      </c>
      <c r="M6" s="1">
        <v>1.1100000000000001</v>
      </c>
      <c r="N6" s="1">
        <v>1.64</v>
      </c>
      <c r="O6" s="1">
        <v>1.1499999999999999</v>
      </c>
      <c r="P6" s="1">
        <v>1.34</v>
      </c>
      <c r="Q6" s="1">
        <v>3.67</v>
      </c>
      <c r="R6" s="1">
        <v>3.03</v>
      </c>
      <c r="S6" s="1">
        <v>1.19</v>
      </c>
      <c r="T6" s="1">
        <v>1.42</v>
      </c>
      <c r="U6" s="1">
        <v>3.54</v>
      </c>
      <c r="V6" s="1">
        <v>0.81</v>
      </c>
      <c r="W6" s="1">
        <v>0.91</v>
      </c>
      <c r="X6" s="1">
        <v>0.67</v>
      </c>
    </row>
    <row r="7" spans="1:24">
      <c r="A7" s="1" t="s">
        <v>41</v>
      </c>
      <c r="B7" s="1">
        <v>2.57</v>
      </c>
      <c r="C7" s="1">
        <v>4.5999999999999996</v>
      </c>
      <c r="D7" s="1">
        <v>4.1100000000000003</v>
      </c>
      <c r="E7" s="1">
        <v>3.06</v>
      </c>
      <c r="F7" s="1">
        <v>3.81</v>
      </c>
      <c r="G7" s="1">
        <v>1.61</v>
      </c>
      <c r="H7" s="1">
        <v>2.73</v>
      </c>
      <c r="I7" s="1">
        <v>3.79</v>
      </c>
      <c r="J7" s="1">
        <v>6.13</v>
      </c>
      <c r="K7" s="1">
        <v>3.69</v>
      </c>
      <c r="L7" s="1">
        <v>4.08</v>
      </c>
      <c r="M7" s="1">
        <v>3.11</v>
      </c>
      <c r="N7" s="1">
        <v>3.9</v>
      </c>
      <c r="O7" s="1">
        <v>3.88</v>
      </c>
      <c r="P7" s="1">
        <v>3.28</v>
      </c>
      <c r="Q7" s="1">
        <v>7.01</v>
      </c>
      <c r="R7" s="1">
        <v>7.24</v>
      </c>
      <c r="S7" s="1">
        <v>4.08</v>
      </c>
      <c r="T7" s="1">
        <v>5.71</v>
      </c>
      <c r="U7" s="1">
        <v>4.3499999999999996</v>
      </c>
      <c r="V7" s="1">
        <v>3.3</v>
      </c>
      <c r="W7" s="1">
        <v>3.8</v>
      </c>
      <c r="X7" s="1">
        <v>2.0099999999999998</v>
      </c>
    </row>
    <row r="8" spans="1:24">
      <c r="A8" s="1" t="s">
        <v>42</v>
      </c>
      <c r="B8" s="1">
        <v>0.16200000000000001</v>
      </c>
      <c r="C8" s="1">
        <v>0.57999999999999996</v>
      </c>
      <c r="D8" s="1">
        <v>7.6999999999999999E-2</v>
      </c>
      <c r="E8" s="1">
        <v>0.14199999999999999</v>
      </c>
      <c r="F8" s="1">
        <v>0.22800000000000001</v>
      </c>
      <c r="G8" s="1">
        <v>0.159</v>
      </c>
      <c r="H8" s="1">
        <v>5.6000000000000001E-2</v>
      </c>
      <c r="I8" s="1">
        <v>0.23899999999999999</v>
      </c>
      <c r="J8" s="1">
        <v>0.41699999999999998</v>
      </c>
      <c r="K8" s="1">
        <v>0.16</v>
      </c>
      <c r="L8" s="1">
        <v>0.17699999999999999</v>
      </c>
      <c r="M8" s="1">
        <v>0.17499999999999999</v>
      </c>
      <c r="N8" s="1">
        <v>0.48299999999999998</v>
      </c>
      <c r="O8" s="1">
        <v>5.3999999999999999E-2</v>
      </c>
      <c r="P8" s="1">
        <v>0.32100000000000001</v>
      </c>
      <c r="Q8" s="1">
        <v>0.82</v>
      </c>
      <c r="R8" s="1">
        <v>0.47899999999999998</v>
      </c>
      <c r="S8" s="1">
        <v>0.21099999999999999</v>
      </c>
      <c r="T8" s="1">
        <v>7.0000000000000007E-2</v>
      </c>
      <c r="U8" s="1">
        <v>9.0999999999999998E-2</v>
      </c>
      <c r="V8" s="1">
        <v>9.1999999999999998E-2</v>
      </c>
      <c r="W8" s="1">
        <v>0.17199999999999999</v>
      </c>
      <c r="X8" s="1">
        <v>0.03</v>
      </c>
    </row>
    <row r="9" spans="1:24">
      <c r="A9" s="1" t="s">
        <v>43</v>
      </c>
      <c r="B9" s="1">
        <v>11.53</v>
      </c>
      <c r="C9" s="1">
        <v>15.69</v>
      </c>
      <c r="D9" s="1">
        <v>13.48</v>
      </c>
      <c r="E9" s="1">
        <v>13.44</v>
      </c>
      <c r="F9" s="1">
        <v>17.7</v>
      </c>
      <c r="G9" s="1">
        <v>14.35</v>
      </c>
      <c r="H9" s="1">
        <v>17.079999999999998</v>
      </c>
      <c r="I9" s="1">
        <v>22.62</v>
      </c>
      <c r="J9" s="1">
        <v>20.81</v>
      </c>
      <c r="K9" s="1">
        <v>14.33</v>
      </c>
      <c r="L9" s="1">
        <v>16.2</v>
      </c>
      <c r="M9" s="1">
        <v>15.9</v>
      </c>
      <c r="N9" s="1">
        <v>17.420000000000002</v>
      </c>
      <c r="O9" s="1">
        <v>17.57</v>
      </c>
      <c r="P9" s="1">
        <v>15.43</v>
      </c>
      <c r="Q9" s="1">
        <v>27.44</v>
      </c>
      <c r="R9" s="1">
        <v>25.11</v>
      </c>
      <c r="S9" s="1">
        <v>14.82</v>
      </c>
      <c r="T9" s="1">
        <v>21</v>
      </c>
      <c r="U9" s="1">
        <v>15.42</v>
      </c>
      <c r="V9" s="1">
        <v>18.079999999999998</v>
      </c>
      <c r="W9" s="1">
        <v>13.37</v>
      </c>
      <c r="X9" s="1">
        <v>16.05</v>
      </c>
    </row>
    <row r="10" spans="1:24">
      <c r="A10" s="1" t="s">
        <v>44</v>
      </c>
      <c r="B10" s="1">
        <v>7.53</v>
      </c>
      <c r="C10" s="1">
        <v>7.55</v>
      </c>
      <c r="D10" s="1">
        <v>8.1300000000000008</v>
      </c>
      <c r="E10" s="1">
        <v>8</v>
      </c>
      <c r="F10" s="1">
        <v>8.1</v>
      </c>
      <c r="G10" s="1">
        <v>9.7799999999999994</v>
      </c>
      <c r="H10" s="1">
        <v>9.56</v>
      </c>
      <c r="I10" s="1">
        <v>11.18</v>
      </c>
      <c r="J10" s="1">
        <v>9.68</v>
      </c>
      <c r="K10" s="1">
        <v>7.23</v>
      </c>
      <c r="L10" s="1">
        <v>10.199999999999999</v>
      </c>
      <c r="M10" s="1">
        <v>7.04</v>
      </c>
      <c r="N10" s="1">
        <v>7.71</v>
      </c>
      <c r="O10" s="1">
        <v>9.57</v>
      </c>
      <c r="P10" s="1">
        <v>7.36</v>
      </c>
      <c r="Q10" s="1">
        <v>10.63</v>
      </c>
      <c r="R10" s="1">
        <v>10.46</v>
      </c>
      <c r="S10" s="1">
        <v>7.31</v>
      </c>
      <c r="T10" s="1">
        <v>13.81</v>
      </c>
      <c r="U10" s="1">
        <v>8.02</v>
      </c>
      <c r="V10" s="1">
        <v>10.050000000000001</v>
      </c>
      <c r="W10" s="1">
        <v>6.84</v>
      </c>
      <c r="X10" s="1">
        <v>9.69</v>
      </c>
    </row>
    <row r="11" spans="1:24">
      <c r="A11" s="1" t="s">
        <v>45</v>
      </c>
      <c r="B11" s="1">
        <v>108.99</v>
      </c>
      <c r="C11" s="1">
        <v>86.65</v>
      </c>
      <c r="D11" s="1">
        <v>99.83</v>
      </c>
      <c r="E11" s="1">
        <v>121.11</v>
      </c>
      <c r="F11" s="1">
        <v>105.93</v>
      </c>
      <c r="G11" s="1">
        <v>148.21</v>
      </c>
      <c r="H11" s="1">
        <v>145.5</v>
      </c>
      <c r="I11" s="1">
        <v>153.57</v>
      </c>
      <c r="J11" s="1">
        <v>115.77</v>
      </c>
      <c r="K11" s="1">
        <v>94.59</v>
      </c>
      <c r="L11" s="1">
        <v>140.84</v>
      </c>
      <c r="M11" s="1">
        <v>90.22</v>
      </c>
      <c r="N11" s="1">
        <v>87.88</v>
      </c>
      <c r="O11" s="1">
        <v>141.56</v>
      </c>
      <c r="P11" s="1">
        <v>84.79</v>
      </c>
      <c r="Q11" s="1">
        <v>121.11</v>
      </c>
      <c r="R11" s="1">
        <v>121.96</v>
      </c>
      <c r="S11" s="1">
        <v>97.48</v>
      </c>
      <c r="T11" s="1">
        <v>184.68</v>
      </c>
      <c r="U11" s="1">
        <v>95.35</v>
      </c>
      <c r="V11" s="1">
        <v>138.19999999999999</v>
      </c>
      <c r="W11" s="1">
        <v>83.55</v>
      </c>
      <c r="X11" s="1">
        <v>151.33000000000001</v>
      </c>
    </row>
    <row r="12" spans="1:24">
      <c r="A12" s="1" t="s">
        <v>46</v>
      </c>
      <c r="B12" s="1">
        <v>42.9</v>
      </c>
      <c r="C12" s="1">
        <v>29.78</v>
      </c>
      <c r="D12" s="1">
        <v>36.630000000000003</v>
      </c>
      <c r="E12" s="1">
        <v>50.5</v>
      </c>
      <c r="F12" s="1">
        <v>37.979999999999997</v>
      </c>
      <c r="G12" s="1">
        <v>61.43</v>
      </c>
      <c r="H12" s="1">
        <v>60.29</v>
      </c>
      <c r="I12" s="1">
        <v>59.76</v>
      </c>
      <c r="J12" s="1">
        <v>42.18</v>
      </c>
      <c r="K12" s="1">
        <v>36.200000000000003</v>
      </c>
      <c r="L12" s="1">
        <v>55.29</v>
      </c>
      <c r="M12" s="1">
        <v>32.85</v>
      </c>
      <c r="N12" s="1">
        <v>32.57</v>
      </c>
      <c r="O12" s="1">
        <v>54.61</v>
      </c>
      <c r="P12" s="1">
        <v>31.46</v>
      </c>
      <c r="Q12" s="1">
        <v>43.03</v>
      </c>
      <c r="R12" s="1">
        <v>44.06</v>
      </c>
      <c r="S12" s="1">
        <v>36.28</v>
      </c>
      <c r="T12" s="1">
        <v>73.260000000000005</v>
      </c>
      <c r="U12" s="1">
        <v>33.03</v>
      </c>
      <c r="V12" s="1">
        <v>58.07</v>
      </c>
      <c r="W12" s="1">
        <v>30.04</v>
      </c>
      <c r="X12" s="1">
        <v>62.81</v>
      </c>
    </row>
    <row r="13" spans="1:24">
      <c r="A13" s="1" t="s">
        <v>47</v>
      </c>
      <c r="B13" s="1">
        <v>192.25</v>
      </c>
      <c r="C13" s="1">
        <v>135.87</v>
      </c>
      <c r="D13" s="1">
        <v>173.16</v>
      </c>
      <c r="E13" s="1">
        <v>249.14</v>
      </c>
      <c r="F13" s="1">
        <v>172.46</v>
      </c>
      <c r="G13" s="1">
        <v>317.39999999999998</v>
      </c>
      <c r="H13" s="1">
        <v>286.69</v>
      </c>
      <c r="I13" s="1">
        <v>280.95999999999998</v>
      </c>
      <c r="J13" s="1">
        <v>186.26</v>
      </c>
      <c r="K13" s="1">
        <v>168.02</v>
      </c>
      <c r="L13" s="1">
        <v>276.7</v>
      </c>
      <c r="M13" s="1">
        <v>146.37</v>
      </c>
      <c r="N13" s="1">
        <v>145.61000000000001</v>
      </c>
      <c r="O13" s="1">
        <v>243.12</v>
      </c>
      <c r="P13" s="1">
        <v>133.94</v>
      </c>
      <c r="Q13" s="1">
        <v>180.83</v>
      </c>
      <c r="R13" s="1">
        <v>188.69</v>
      </c>
      <c r="S13" s="1">
        <v>159.08000000000001</v>
      </c>
      <c r="T13" s="1">
        <v>349.32</v>
      </c>
      <c r="U13" s="1">
        <v>145.54</v>
      </c>
      <c r="V13" s="1">
        <v>292.91000000000003</v>
      </c>
      <c r="W13" s="1">
        <v>129.63</v>
      </c>
      <c r="X13" s="1">
        <v>290.64</v>
      </c>
    </row>
    <row r="14" spans="1:24">
      <c r="A14" s="1" t="s">
        <v>48</v>
      </c>
      <c r="B14" s="1">
        <v>47.69</v>
      </c>
      <c r="C14" s="1">
        <v>30.42</v>
      </c>
      <c r="D14" s="1">
        <v>39.159999999999997</v>
      </c>
      <c r="E14" s="1">
        <v>60.7</v>
      </c>
      <c r="F14" s="1">
        <v>38.229999999999997</v>
      </c>
      <c r="G14" s="1">
        <v>83.46</v>
      </c>
      <c r="H14" s="1">
        <v>71.14</v>
      </c>
      <c r="I14" s="1">
        <v>67.63</v>
      </c>
      <c r="J14" s="1">
        <v>41.34</v>
      </c>
      <c r="K14" s="1">
        <v>40.47</v>
      </c>
      <c r="L14" s="1">
        <v>69.3</v>
      </c>
      <c r="M14" s="1">
        <v>32.06</v>
      </c>
      <c r="N14" s="1">
        <v>30.62</v>
      </c>
      <c r="O14" s="1">
        <v>58.88</v>
      </c>
      <c r="P14" s="1">
        <v>28.86</v>
      </c>
      <c r="Q14" s="1">
        <v>38.369999999999997</v>
      </c>
      <c r="R14" s="1">
        <v>39.799999999999997</v>
      </c>
      <c r="S14" s="1">
        <v>38.74</v>
      </c>
      <c r="T14" s="1">
        <v>85.81</v>
      </c>
      <c r="U14" s="1">
        <v>33.49</v>
      </c>
      <c r="V14" s="1">
        <v>73.540000000000006</v>
      </c>
      <c r="W14" s="1">
        <v>28.84</v>
      </c>
      <c r="X14" s="1">
        <v>80.150000000000006</v>
      </c>
    </row>
    <row r="15" spans="1:24">
      <c r="A15" s="1" t="s">
        <v>49</v>
      </c>
      <c r="B15" s="1">
        <v>510.08</v>
      </c>
      <c r="C15" s="1">
        <v>293.95</v>
      </c>
      <c r="D15" s="1">
        <v>405.48</v>
      </c>
      <c r="E15" s="1">
        <v>703.27</v>
      </c>
      <c r="F15" s="1">
        <v>384.49</v>
      </c>
      <c r="G15" s="1">
        <v>969.69</v>
      </c>
      <c r="H15" s="1">
        <v>760.02</v>
      </c>
      <c r="I15" s="1">
        <v>733.31</v>
      </c>
      <c r="J15" s="1">
        <v>413.25</v>
      </c>
      <c r="K15" s="1">
        <v>420.95</v>
      </c>
      <c r="L15" s="1">
        <v>774.37</v>
      </c>
      <c r="M15" s="1">
        <v>327.29000000000002</v>
      </c>
      <c r="N15" s="1">
        <v>317.11</v>
      </c>
      <c r="O15" s="1">
        <v>572.66999999999996</v>
      </c>
      <c r="P15" s="1">
        <v>293.57</v>
      </c>
      <c r="Q15" s="1">
        <v>397.18</v>
      </c>
      <c r="R15" s="1">
        <v>399.68</v>
      </c>
      <c r="S15" s="1">
        <v>399.95</v>
      </c>
      <c r="T15" s="1">
        <v>955.5</v>
      </c>
      <c r="U15" s="1">
        <v>330.6</v>
      </c>
      <c r="V15" s="1">
        <v>809.58</v>
      </c>
      <c r="W15" s="1">
        <v>297.7</v>
      </c>
      <c r="X15" s="1">
        <v>872.22</v>
      </c>
    </row>
    <row r="16" spans="1:24">
      <c r="A16" s="1" t="s">
        <v>50</v>
      </c>
      <c r="B16" s="1">
        <v>72.97</v>
      </c>
      <c r="C16" s="1">
        <v>43.31</v>
      </c>
      <c r="D16" s="1">
        <v>61.03</v>
      </c>
      <c r="E16" s="1">
        <v>102.24</v>
      </c>
      <c r="F16" s="1">
        <v>56.84</v>
      </c>
      <c r="G16" s="1">
        <v>147.34</v>
      </c>
      <c r="H16" s="1">
        <v>114.41</v>
      </c>
      <c r="I16" s="1">
        <v>107.5</v>
      </c>
      <c r="J16" s="1">
        <v>60.53</v>
      </c>
      <c r="K16" s="1">
        <v>61.4</v>
      </c>
      <c r="L16" s="1">
        <v>117.32</v>
      </c>
      <c r="M16" s="1">
        <v>47.45</v>
      </c>
      <c r="N16" s="1">
        <v>46.85</v>
      </c>
      <c r="O16" s="1">
        <v>86.59</v>
      </c>
      <c r="P16" s="1">
        <v>42.21</v>
      </c>
      <c r="Q16" s="1">
        <v>57.53</v>
      </c>
      <c r="R16" s="1">
        <v>58.08</v>
      </c>
      <c r="S16" s="1">
        <v>56.55</v>
      </c>
      <c r="T16" s="1">
        <v>133.81</v>
      </c>
      <c r="U16" s="1">
        <v>47.64</v>
      </c>
      <c r="V16" s="1">
        <v>121.88</v>
      </c>
      <c r="W16" s="1">
        <v>43.02</v>
      </c>
      <c r="X16" s="1">
        <v>125.34</v>
      </c>
    </row>
    <row r="17" spans="1:24">
      <c r="A17" s="1" t="s">
        <v>51</v>
      </c>
      <c r="B17" s="1">
        <v>1120.54</v>
      </c>
      <c r="C17" s="1">
        <v>854.71</v>
      </c>
      <c r="D17" s="1">
        <v>1020.05</v>
      </c>
      <c r="E17" s="1">
        <v>1408.83</v>
      </c>
      <c r="F17" s="1">
        <v>1044.57</v>
      </c>
      <c r="G17" s="1">
        <v>1699.62</v>
      </c>
      <c r="H17" s="1">
        <v>1642.05</v>
      </c>
      <c r="I17" s="1">
        <v>1617.6</v>
      </c>
      <c r="J17" s="1">
        <v>1113.51</v>
      </c>
      <c r="K17" s="1">
        <v>986.37</v>
      </c>
      <c r="L17" s="1">
        <v>1601.66</v>
      </c>
      <c r="M17" s="1">
        <v>881.23</v>
      </c>
      <c r="N17" s="1">
        <v>888.57</v>
      </c>
      <c r="O17" s="1">
        <v>1557.04</v>
      </c>
      <c r="P17" s="1">
        <v>856.13</v>
      </c>
      <c r="Q17" s="1">
        <v>1167.73</v>
      </c>
      <c r="R17" s="1">
        <v>1206.19</v>
      </c>
      <c r="S17" s="1">
        <v>979.85</v>
      </c>
      <c r="T17" s="1">
        <v>2021.55</v>
      </c>
      <c r="U17" s="1">
        <v>884.89</v>
      </c>
      <c r="V17" s="1">
        <v>1610.61</v>
      </c>
      <c r="W17" s="1">
        <v>803.51</v>
      </c>
      <c r="X17" s="1">
        <v>1745.64</v>
      </c>
    </row>
    <row r="18" spans="1:24">
      <c r="A18" s="1" t="s">
        <v>52</v>
      </c>
      <c r="B18" s="1">
        <v>61.88</v>
      </c>
      <c r="C18" s="1">
        <v>64.33</v>
      </c>
      <c r="D18" s="1">
        <v>34.479999999999997</v>
      </c>
      <c r="E18" s="1">
        <v>45.31</v>
      </c>
      <c r="F18" s="1">
        <v>59.21</v>
      </c>
      <c r="G18" s="1">
        <v>40.409999999999997</v>
      </c>
      <c r="H18" s="1">
        <v>27.73</v>
      </c>
      <c r="I18" s="1">
        <v>39.56</v>
      </c>
      <c r="J18" s="1">
        <v>31.9</v>
      </c>
      <c r="K18" s="1">
        <v>10.24</v>
      </c>
      <c r="L18" s="1">
        <v>30.55</v>
      </c>
      <c r="M18" s="1">
        <v>20.7</v>
      </c>
      <c r="N18" s="1">
        <v>9.64</v>
      </c>
      <c r="O18" s="1">
        <v>20.420000000000002</v>
      </c>
      <c r="P18" s="1">
        <v>26.57</v>
      </c>
      <c r="Q18" s="1">
        <v>27.08</v>
      </c>
      <c r="R18" s="1">
        <v>12.95</v>
      </c>
      <c r="S18" s="1">
        <v>14.62</v>
      </c>
      <c r="T18" s="1">
        <v>10.14</v>
      </c>
      <c r="U18" s="1">
        <v>28.92</v>
      </c>
      <c r="V18" s="1">
        <v>4.91</v>
      </c>
      <c r="W18" s="1">
        <v>13.7</v>
      </c>
      <c r="X18" s="1">
        <v>5.0599999999999996</v>
      </c>
    </row>
    <row r="19" spans="1:24">
      <c r="A19" s="1" t="s">
        <v>53</v>
      </c>
      <c r="B19" s="1">
        <v>13124.97</v>
      </c>
      <c r="C19" s="1">
        <v>8704.7800000000007</v>
      </c>
      <c r="D19" s="1">
        <v>11494.63</v>
      </c>
      <c r="E19" s="1">
        <v>12132.22</v>
      </c>
      <c r="F19" s="1">
        <v>11306.99</v>
      </c>
      <c r="G19" s="1">
        <v>13397.47</v>
      </c>
      <c r="H19" s="1">
        <v>12576.64</v>
      </c>
      <c r="I19" s="1">
        <v>12716.83</v>
      </c>
      <c r="J19" s="1">
        <v>10901.67</v>
      </c>
      <c r="K19" s="1">
        <v>11693.67</v>
      </c>
      <c r="L19" s="1">
        <v>12119.83</v>
      </c>
      <c r="M19" s="1">
        <v>11376.17</v>
      </c>
      <c r="N19" s="1">
        <v>9885.77</v>
      </c>
      <c r="O19" s="1">
        <v>10090</v>
      </c>
      <c r="P19" s="1">
        <v>9770.93</v>
      </c>
      <c r="Q19" s="1">
        <v>8486.4500000000007</v>
      </c>
      <c r="R19" s="1">
        <v>9737.34</v>
      </c>
      <c r="S19" s="1">
        <v>9989.35</v>
      </c>
      <c r="T19" s="1">
        <v>11263.73</v>
      </c>
      <c r="U19" s="1">
        <v>9910.9</v>
      </c>
      <c r="V19" s="1">
        <v>13608.61</v>
      </c>
      <c r="W19" s="1">
        <v>9658.56</v>
      </c>
      <c r="X19" s="1">
        <v>11699.48</v>
      </c>
    </row>
    <row r="20" spans="1:24">
      <c r="A20" s="1" t="s">
        <v>54</v>
      </c>
      <c r="B20" s="1">
        <v>188.53</v>
      </c>
      <c r="C20" s="1">
        <v>113.27</v>
      </c>
      <c r="D20" s="1">
        <v>308.77999999999997</v>
      </c>
      <c r="E20" s="1">
        <v>169.45</v>
      </c>
      <c r="F20" s="1">
        <v>181.22</v>
      </c>
      <c r="G20" s="1">
        <v>147.66</v>
      </c>
      <c r="H20" s="1">
        <v>124.28</v>
      </c>
      <c r="I20" s="1">
        <v>93.72</v>
      </c>
      <c r="J20" s="1">
        <v>282.82</v>
      </c>
      <c r="K20" s="1">
        <v>172.47</v>
      </c>
      <c r="L20" s="1">
        <v>181.83</v>
      </c>
      <c r="M20" s="1">
        <v>220.9</v>
      </c>
      <c r="N20" s="1">
        <v>175.48</v>
      </c>
      <c r="O20" s="1">
        <v>85.22</v>
      </c>
      <c r="P20" s="1">
        <v>154.94999999999999</v>
      </c>
      <c r="Q20" s="1">
        <v>135.62</v>
      </c>
      <c r="R20" s="1">
        <v>260.75</v>
      </c>
      <c r="S20" s="1">
        <v>184.52</v>
      </c>
      <c r="T20" s="1">
        <v>272.39999999999998</v>
      </c>
      <c r="U20" s="1">
        <v>241.62</v>
      </c>
      <c r="V20" s="1">
        <v>179.15</v>
      </c>
      <c r="W20" s="1">
        <v>136.30000000000001</v>
      </c>
      <c r="X20" s="1">
        <v>136.87</v>
      </c>
    </row>
    <row r="21" spans="1:24">
      <c r="A21" s="1" t="s">
        <v>55</v>
      </c>
      <c r="B21" s="1">
        <v>231.12</v>
      </c>
      <c r="C21" s="1">
        <v>128.69</v>
      </c>
      <c r="D21" s="1">
        <v>623.23</v>
      </c>
      <c r="E21" s="1">
        <v>250.71</v>
      </c>
      <c r="F21" s="1">
        <v>262.52</v>
      </c>
      <c r="G21" s="1">
        <v>208.23</v>
      </c>
      <c r="H21" s="1">
        <v>553.04</v>
      </c>
      <c r="I21" s="1">
        <v>326.08</v>
      </c>
      <c r="J21" s="1">
        <v>381.34</v>
      </c>
      <c r="K21" s="1">
        <v>410.83</v>
      </c>
      <c r="L21" s="1">
        <v>911.17</v>
      </c>
      <c r="M21" s="1">
        <v>280.69</v>
      </c>
      <c r="N21" s="1">
        <v>202.01</v>
      </c>
      <c r="O21" s="1">
        <v>207.59</v>
      </c>
      <c r="P21" s="1">
        <v>192.13</v>
      </c>
      <c r="Q21" s="1">
        <v>168.42</v>
      </c>
      <c r="R21" s="1">
        <v>239.23</v>
      </c>
      <c r="S21" s="1">
        <v>367.92</v>
      </c>
      <c r="T21" s="1">
        <v>1171.01</v>
      </c>
      <c r="U21" s="1">
        <v>296.45999999999998</v>
      </c>
      <c r="V21" s="1">
        <v>676.19</v>
      </c>
      <c r="W21" s="1">
        <v>206.6</v>
      </c>
      <c r="X21" s="1">
        <v>282.39</v>
      </c>
    </row>
    <row r="22" spans="1:24">
      <c r="A22" s="1" t="s">
        <v>56</v>
      </c>
      <c r="B22" s="1">
        <v>567874.88</v>
      </c>
      <c r="C22" s="1">
        <v>478005.25</v>
      </c>
      <c r="D22" s="1">
        <v>501282.34</v>
      </c>
      <c r="E22" s="1">
        <v>498643.81</v>
      </c>
      <c r="F22" s="1">
        <v>528263.38</v>
      </c>
      <c r="G22" s="1">
        <v>513870.66</v>
      </c>
      <c r="H22" s="1">
        <v>496407.53</v>
      </c>
      <c r="I22" s="1">
        <v>495277.94</v>
      </c>
      <c r="J22" s="1">
        <v>538733.43999999994</v>
      </c>
      <c r="K22" s="1">
        <v>511375.34</v>
      </c>
      <c r="L22" s="1">
        <v>497168.28</v>
      </c>
      <c r="M22" s="1">
        <v>513659.88</v>
      </c>
      <c r="N22" s="1">
        <v>519482.59</v>
      </c>
      <c r="O22" s="1">
        <v>457597.47</v>
      </c>
      <c r="P22" s="1">
        <v>500181.41</v>
      </c>
      <c r="Q22" s="1">
        <v>495200.03</v>
      </c>
      <c r="R22" s="1">
        <v>431035.97</v>
      </c>
      <c r="S22" s="1">
        <v>501677.22</v>
      </c>
      <c r="T22" s="1">
        <v>494533.91</v>
      </c>
      <c r="U22" s="1">
        <v>486264.94</v>
      </c>
      <c r="V22" s="1">
        <v>458603.91</v>
      </c>
      <c r="W22" s="1">
        <v>451465.94</v>
      </c>
      <c r="X22" s="1">
        <v>435631.28</v>
      </c>
    </row>
    <row r="23" spans="1:24">
      <c r="A23" s="1" t="s">
        <v>53</v>
      </c>
      <c r="B23" s="1">
        <v>13124.97</v>
      </c>
      <c r="C23" s="1">
        <v>8704.7800000000007</v>
      </c>
      <c r="D23" s="1">
        <v>11494.63</v>
      </c>
      <c r="E23" s="1">
        <v>12132.22</v>
      </c>
      <c r="F23" s="1">
        <v>11306.99</v>
      </c>
      <c r="G23" s="1">
        <v>13397.47</v>
      </c>
      <c r="H23" s="1">
        <v>11400.31</v>
      </c>
      <c r="I23" s="1">
        <v>12576.64</v>
      </c>
      <c r="J23" s="1">
        <v>12716.83</v>
      </c>
      <c r="K23" s="1">
        <v>11571.58</v>
      </c>
      <c r="L23" s="1">
        <v>13276.92</v>
      </c>
      <c r="M23" s="1">
        <v>10901.67</v>
      </c>
      <c r="N23" s="1">
        <v>11693.67</v>
      </c>
      <c r="O23" s="1">
        <v>12119.83</v>
      </c>
      <c r="P23" s="1">
        <v>11376.17</v>
      </c>
      <c r="Q23" s="1">
        <v>9885.77</v>
      </c>
      <c r="R23" s="1">
        <v>10090</v>
      </c>
      <c r="S23" s="1">
        <v>9770.93</v>
      </c>
      <c r="T23" s="1">
        <v>8486.4500000000007</v>
      </c>
      <c r="U23" s="1">
        <v>9737.34</v>
      </c>
      <c r="V23" s="1">
        <v>9989.35</v>
      </c>
      <c r="W23" s="1">
        <v>11263.73</v>
      </c>
      <c r="X23" s="1">
        <v>9910.9</v>
      </c>
    </row>
    <row r="24" spans="1:24" ht="16.8">
      <c r="A24" s="1" t="s">
        <v>238</v>
      </c>
      <c r="B24" s="1">
        <v>111.9306369099626</v>
      </c>
      <c r="C24" s="1">
        <v>33.604570230734872</v>
      </c>
      <c r="D24" s="1">
        <v>77.12515759212863</v>
      </c>
      <c r="E24" s="1">
        <v>59.112089178679057</v>
      </c>
      <c r="F24" s="1">
        <v>50.639411227035609</v>
      </c>
      <c r="G24" s="1">
        <v>72.398346566309883</v>
      </c>
      <c r="H24" s="1">
        <v>45.35130246301761</v>
      </c>
      <c r="I24" s="1">
        <v>16.36343235585522</v>
      </c>
      <c r="J24" s="1">
        <v>24.74752753355186</v>
      </c>
      <c r="K24" s="1">
        <v>63.475524625022487</v>
      </c>
      <c r="L24" s="1">
        <v>45.530077566410853</v>
      </c>
      <c r="M24" s="1">
        <v>76.641924291148939</v>
      </c>
      <c r="N24" s="1">
        <v>65.289185968666573</v>
      </c>
      <c r="O24" s="1">
        <v>25.800072393228071</v>
      </c>
      <c r="P24" s="1">
        <v>48.753575578726497</v>
      </c>
      <c r="Q24" s="1">
        <v>16.079176296371472</v>
      </c>
      <c r="R24" s="1">
        <v>25.309458301806469</v>
      </c>
      <c r="S24" s="1">
        <v>49.859186615980327</v>
      </c>
      <c r="T24" s="1">
        <v>41.089751341383831</v>
      </c>
      <c r="U24" s="1">
        <v>27.244138113838829</v>
      </c>
      <c r="V24" s="1">
        <v>65.130372244274241</v>
      </c>
      <c r="W24" s="1">
        <v>46.199234109938907</v>
      </c>
      <c r="X24" s="1">
        <v>65.633182263205825</v>
      </c>
    </row>
    <row r="25" spans="1:24">
      <c r="A25" s="1" t="s">
        <v>57</v>
      </c>
      <c r="B25" s="4">
        <v>0.2170150454082955</v>
      </c>
      <c r="C25" s="4">
        <v>0.497844427976396</v>
      </c>
      <c r="D25" s="4">
        <v>7.5436392749869893E-2</v>
      </c>
      <c r="E25" s="4">
        <v>0.1614670986290429</v>
      </c>
      <c r="F25" s="4">
        <v>0.2024611833015941</v>
      </c>
      <c r="G25" s="4">
        <v>0.24122053735229801</v>
      </c>
      <c r="H25" s="4">
        <v>5.980242776048552E-2</v>
      </c>
      <c r="I25" s="4">
        <v>0.18822965250547419</v>
      </c>
      <c r="J25" s="4">
        <v>0.26923146998106828</v>
      </c>
      <c r="K25" s="4">
        <v>0.1604500102542217</v>
      </c>
      <c r="L25" s="4">
        <v>0.1587602310768082</v>
      </c>
      <c r="M25" s="4">
        <v>0.18147438647423739</v>
      </c>
      <c r="N25" s="4">
        <v>0.42731368018577548</v>
      </c>
      <c r="O25" s="4">
        <v>4.7692277371790423E-2</v>
      </c>
      <c r="P25" s="4">
        <v>0.32903431456686821</v>
      </c>
      <c r="Q25" s="4">
        <v>0.43114051354769661</v>
      </c>
      <c r="R25" s="4">
        <v>0.25905913958614568</v>
      </c>
      <c r="S25" s="4">
        <v>0.19787198783320639</v>
      </c>
      <c r="T25" s="4">
        <v>4.6615074573919377E-2</v>
      </c>
      <c r="U25" s="4">
        <v>8.1023429511598369E-2</v>
      </c>
      <c r="V25" s="4">
        <v>8.6853572980108748E-2</v>
      </c>
      <c r="W25" s="4">
        <v>0.17596528197393249</v>
      </c>
      <c r="X25" s="4">
        <v>3.851605094276081E-2</v>
      </c>
    </row>
    <row r="26" spans="1:24">
      <c r="A26" s="1" t="s">
        <v>1</v>
      </c>
      <c r="B26" s="4">
        <v>0.81572343371408795</v>
      </c>
      <c r="C26" s="4">
        <v>0.88017716994327455</v>
      </c>
      <c r="D26" s="4">
        <v>0.49545111756494387</v>
      </c>
      <c r="E26" s="4">
        <v>0.67588049938175576</v>
      </c>
      <c r="F26" s="4">
        <v>0.69030930976687499</v>
      </c>
      <c r="G26" s="4">
        <v>0.70911972338279794</v>
      </c>
      <c r="H26" s="4">
        <v>0.22472153912917692</v>
      </c>
      <c r="I26" s="4">
        <v>0.28741413150147205</v>
      </c>
      <c r="J26" s="4">
        <v>0.74164787328892856</v>
      </c>
      <c r="K26" s="4">
        <v>0.41980867998929</v>
      </c>
      <c r="L26" s="4">
        <v>0.19955661402372776</v>
      </c>
      <c r="M26" s="4">
        <v>0.78698920517296667</v>
      </c>
      <c r="N26" s="4">
        <v>0.86866986782832534</v>
      </c>
      <c r="O26" s="4">
        <v>0.41052073799315958</v>
      </c>
      <c r="P26" s="4">
        <v>0.80648519231770155</v>
      </c>
      <c r="Q26" s="4">
        <v>0.80524878280489265</v>
      </c>
      <c r="R26" s="4">
        <v>1.0899552731680811</v>
      </c>
      <c r="S26" s="4">
        <v>0.50152207001522076</v>
      </c>
      <c r="T26" s="4">
        <v>0.2326197043577766</v>
      </c>
      <c r="U26" s="4">
        <v>0.81501720299534519</v>
      </c>
      <c r="V26" s="4">
        <v>0.2649403274227658</v>
      </c>
      <c r="W26" s="4">
        <v>0.65972894482091005</v>
      </c>
      <c r="X26" s="4">
        <v>0.48468430185204864</v>
      </c>
    </row>
    <row r="27" spans="1:24">
      <c r="A27" s="5" t="s">
        <v>58</v>
      </c>
      <c r="B27" s="7">
        <v>43.266756419252772</v>
      </c>
      <c r="C27" s="7">
        <v>54.912961614193577</v>
      </c>
      <c r="D27" s="7">
        <v>43.610132731545086</v>
      </c>
      <c r="E27" s="7">
        <v>41.100788643793145</v>
      </c>
      <c r="F27" s="7">
        <v>46.720071389467932</v>
      </c>
      <c r="G27" s="7">
        <v>38.355798520168364</v>
      </c>
      <c r="H27" s="7">
        <v>43.543336102263893</v>
      </c>
      <c r="I27" s="7">
        <v>39.38078373874103</v>
      </c>
      <c r="J27" s="7">
        <v>42.363815510626466</v>
      </c>
      <c r="K27" s="7">
        <v>44.192352297611912</v>
      </c>
      <c r="L27" s="7">
        <v>37.446055259804233</v>
      </c>
      <c r="M27" s="7">
        <v>47.117540707065984</v>
      </c>
      <c r="N27" s="7">
        <v>44.424256029116613</v>
      </c>
      <c r="O27" s="7">
        <v>37.756096413893594</v>
      </c>
      <c r="P27" s="7">
        <v>43.967469719598071</v>
      </c>
      <c r="Q27" s="7">
        <v>50.092206272247886</v>
      </c>
      <c r="R27" s="7">
        <v>42.719124876114961</v>
      </c>
      <c r="S27" s="7">
        <v>51.343855702578971</v>
      </c>
      <c r="T27" s="7">
        <v>58.273354582893901</v>
      </c>
      <c r="U27" s="7">
        <v>49.938169972497619</v>
      </c>
      <c r="V27" s="7">
        <v>45.909284387873079</v>
      </c>
      <c r="W27" s="7">
        <v>40.081388669650288</v>
      </c>
      <c r="X27" s="7">
        <v>43.954764955755792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85C56-2701-49A2-AF63-72E174F3EA58}">
  <dimension ref="A1:M26"/>
  <sheetViews>
    <sheetView workbookViewId="0">
      <selection sqref="A1:XFD1"/>
    </sheetView>
  </sheetViews>
  <sheetFormatPr defaultRowHeight="13.8"/>
  <cols>
    <col min="1" max="1" width="12.109375" customWidth="1"/>
    <col min="2" max="2" width="9" bestFit="1" customWidth="1"/>
    <col min="3" max="3" width="10.109375" customWidth="1"/>
    <col min="4" max="4" width="9.109375" bestFit="1" customWidth="1"/>
    <col min="5" max="5" width="10.109375" customWidth="1"/>
    <col min="6" max="6" width="9.109375" bestFit="1" customWidth="1"/>
    <col min="7" max="7" width="10.33203125" customWidth="1"/>
    <col min="8" max="8" width="9" bestFit="1" customWidth="1"/>
    <col min="9" max="9" width="10.33203125" customWidth="1"/>
    <col min="10" max="13" width="9" bestFit="1" customWidth="1"/>
  </cols>
  <sheetData>
    <row r="1" spans="1:13">
      <c r="A1" s="1" t="s">
        <v>86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8">
      <c r="A2" s="2" t="s">
        <v>59</v>
      </c>
      <c r="B2" s="2" t="s">
        <v>60</v>
      </c>
      <c r="C2" s="2" t="s">
        <v>87</v>
      </c>
      <c r="D2" s="2" t="s">
        <v>61</v>
      </c>
      <c r="E2" s="2" t="s">
        <v>88</v>
      </c>
      <c r="F2" s="2" t="s">
        <v>61</v>
      </c>
      <c r="G2" s="2" t="s">
        <v>89</v>
      </c>
      <c r="H2" s="2" t="s">
        <v>61</v>
      </c>
      <c r="I2" s="2" t="s">
        <v>90</v>
      </c>
      <c r="J2" s="2" t="s">
        <v>62</v>
      </c>
      <c r="K2" s="2" t="s">
        <v>2</v>
      </c>
      <c r="L2" s="2" t="s">
        <v>91</v>
      </c>
      <c r="M2" s="2" t="s">
        <v>92</v>
      </c>
    </row>
    <row r="3" spans="1:13">
      <c r="A3" s="8" t="s">
        <v>3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>
      <c r="A4" s="8" t="s">
        <v>63</v>
      </c>
      <c r="B4" s="8">
        <v>408</v>
      </c>
      <c r="C4" s="9">
        <v>0.28230300000000003</v>
      </c>
      <c r="D4" s="9">
        <v>3.6999999999999998E-5</v>
      </c>
      <c r="E4" s="9">
        <v>8.53E-5</v>
      </c>
      <c r="F4" s="9">
        <v>2.6463871402027298E-5</v>
      </c>
      <c r="G4" s="9">
        <v>2.6318999999999999E-2</v>
      </c>
      <c r="H4" s="8">
        <v>7.7605496507460897E-4</v>
      </c>
      <c r="I4" s="9">
        <v>0.28230234775816543</v>
      </c>
      <c r="J4" s="10">
        <v>-7.9897070874002107</v>
      </c>
      <c r="K4" s="10">
        <v>1.2949999999999997</v>
      </c>
      <c r="L4" s="11">
        <v>1307.7586727683795</v>
      </c>
      <c r="M4" s="11">
        <v>1884.5117560963681</v>
      </c>
    </row>
    <row r="5" spans="1:13">
      <c r="A5" s="8" t="s">
        <v>64</v>
      </c>
      <c r="B5" s="8">
        <v>406</v>
      </c>
      <c r="C5" s="9">
        <v>0.28229599999999999</v>
      </c>
      <c r="D5" s="9">
        <v>2.3E-5</v>
      </c>
      <c r="E5" s="9">
        <v>1.428E-3</v>
      </c>
      <c r="F5" s="9">
        <v>6.5539669342111001E-6</v>
      </c>
      <c r="G5" s="9">
        <v>4.7155000000000002E-2</v>
      </c>
      <c r="H5" s="8">
        <v>6.6735510004193601E-4</v>
      </c>
      <c r="I5" s="9">
        <v>0.28228513460350274</v>
      </c>
      <c r="J5" s="10">
        <v>-8.6436688382229843</v>
      </c>
      <c r="K5" s="10">
        <v>0.80499999999999983</v>
      </c>
      <c r="L5" s="11">
        <v>1364.5432948947901</v>
      </c>
      <c r="M5" s="11">
        <v>1924.0418913869587</v>
      </c>
    </row>
    <row r="6" spans="1:13">
      <c r="A6" s="8" t="s">
        <v>65</v>
      </c>
      <c r="B6" s="8">
        <v>412</v>
      </c>
      <c r="C6" s="9">
        <v>0.28232600000000002</v>
      </c>
      <c r="D6" s="9">
        <v>2.5000000000000001E-5</v>
      </c>
      <c r="E6" s="9">
        <v>1.2030000000000001E-3</v>
      </c>
      <c r="F6" s="9">
        <v>1.07429487967863E-5</v>
      </c>
      <c r="G6" s="9">
        <v>3.7679999999999998E-2</v>
      </c>
      <c r="H6" s="8">
        <v>1.0978505901349501E-3</v>
      </c>
      <c r="I6" s="9">
        <v>0.28231671079521414</v>
      </c>
      <c r="J6" s="10">
        <v>-7.3919011184186978</v>
      </c>
      <c r="K6" s="10">
        <v>0.87499999999999989</v>
      </c>
      <c r="L6" s="11">
        <v>1314.2580891640009</v>
      </c>
      <c r="M6" s="11">
        <v>1850.0806524310794</v>
      </c>
    </row>
    <row r="7" spans="1:13">
      <c r="A7" s="8" t="s">
        <v>66</v>
      </c>
      <c r="B7" s="8">
        <v>408</v>
      </c>
      <c r="C7" s="9">
        <v>0.282279</v>
      </c>
      <c r="D7" s="9">
        <v>2.0999999999999999E-5</v>
      </c>
      <c r="E7" s="9">
        <v>1.575E-3</v>
      </c>
      <c r="F7" s="9">
        <v>1.9812472527381501E-5</v>
      </c>
      <c r="G7" s="9">
        <v>5.3114000000000001E-2</v>
      </c>
      <c r="H7" s="8">
        <v>7.5143083867751999E-4</v>
      </c>
      <c r="I7" s="9">
        <v>0.28226695684771957</v>
      </c>
      <c r="J7" s="10">
        <v>-9.2423581696843282</v>
      </c>
      <c r="K7" s="10">
        <v>0.73499999999999988</v>
      </c>
      <c r="L7" s="11">
        <v>1394.0179202831057</v>
      </c>
      <c r="M7" s="11">
        <v>1963.2598947074905</v>
      </c>
    </row>
    <row r="8" spans="1:13">
      <c r="A8" s="8" t="s">
        <v>67</v>
      </c>
      <c r="B8" s="8">
        <v>412</v>
      </c>
      <c r="C8" s="9">
        <v>0.28237200000000001</v>
      </c>
      <c r="D8" s="9">
        <v>1.9000000000000001E-5</v>
      </c>
      <c r="E8" s="9">
        <v>6.6200000000000005E-4</v>
      </c>
      <c r="F8" s="9">
        <v>1.2079068331729E-5</v>
      </c>
      <c r="G8" s="9">
        <v>2.1434000000000002E-2</v>
      </c>
      <c r="H8" s="8">
        <v>2.4475218242116302E-4</v>
      </c>
      <c r="I8" s="9">
        <v>0.28236688823477285</v>
      </c>
      <c r="J8" s="10">
        <v>-5.6158692019825374</v>
      </c>
      <c r="K8" s="10">
        <v>0.66499999999999992</v>
      </c>
      <c r="L8" s="11">
        <v>1231.8775571863582</v>
      </c>
      <c r="M8" s="11">
        <v>1738.1519010228949</v>
      </c>
    </row>
    <row r="9" spans="1:13">
      <c r="A9" s="8" t="s">
        <v>68</v>
      </c>
      <c r="B9" s="8">
        <v>412</v>
      </c>
      <c r="C9" s="9">
        <v>0.28237699999999999</v>
      </c>
      <c r="D9" s="9">
        <v>2.1999999999999999E-5</v>
      </c>
      <c r="E9" s="9">
        <v>6.6600000000000003E-4</v>
      </c>
      <c r="F9" s="9">
        <v>7.6026833062536299E-6</v>
      </c>
      <c r="G9" s="9">
        <v>2.1076999999999999E-2</v>
      </c>
      <c r="H9" s="8">
        <v>2.9525673375315202E-4</v>
      </c>
      <c r="I9" s="9">
        <v>0.28237185734797388</v>
      </c>
      <c r="J9" s="10">
        <v>-5.4399872973054375</v>
      </c>
      <c r="K9" s="10">
        <v>0.7699999999999998</v>
      </c>
      <c r="L9" s="11">
        <v>1225.0702940662352</v>
      </c>
      <c r="M9" s="11">
        <v>1727.0547653574909</v>
      </c>
    </row>
    <row r="10" spans="1:13">
      <c r="A10" s="8" t="s">
        <v>69</v>
      </c>
      <c r="B10" s="8">
        <v>421</v>
      </c>
      <c r="C10" s="9">
        <v>0.28234300000000001</v>
      </c>
      <c r="D10" s="9">
        <v>2.0999999999999999E-5</v>
      </c>
      <c r="E10" s="9">
        <v>1.0349999999999999E-3</v>
      </c>
      <c r="F10" s="9">
        <v>1.1888742219804799E-5</v>
      </c>
      <c r="G10" s="9">
        <v>3.2953000000000003E-2</v>
      </c>
      <c r="H10" s="8">
        <v>5.80048038022651E-4</v>
      </c>
      <c r="I10" s="9">
        <v>0.28233483277210658</v>
      </c>
      <c r="J10" s="10">
        <v>-6.5492116112220167</v>
      </c>
      <c r="K10" s="10">
        <v>0.73499999999999988</v>
      </c>
      <c r="L10" s="11">
        <v>1284.6342231340616</v>
      </c>
      <c r="M10" s="11">
        <v>1804.1805772432488</v>
      </c>
    </row>
    <row r="11" spans="1:13">
      <c r="A11" s="8" t="s">
        <v>70</v>
      </c>
      <c r="B11" s="8">
        <v>420</v>
      </c>
      <c r="C11" s="9">
        <v>0.282281</v>
      </c>
      <c r="D11" s="9">
        <v>2.0000000000000002E-5</v>
      </c>
      <c r="E11" s="9">
        <v>6.29E-4</v>
      </c>
      <c r="F11" s="9">
        <v>3.8589047135006203E-6</v>
      </c>
      <c r="G11" s="9">
        <v>2.0885000000000001E-2</v>
      </c>
      <c r="H11" s="8">
        <v>3.3334440044688102E-4</v>
      </c>
      <c r="I11" s="9">
        <v>0.2822760483709198</v>
      </c>
      <c r="J11" s="10">
        <v>-8.6522889018370019</v>
      </c>
      <c r="K11" s="10">
        <v>0.7</v>
      </c>
      <c r="L11" s="11">
        <v>1356.7780163783557</v>
      </c>
      <c r="M11" s="11">
        <v>1935.7535333835758</v>
      </c>
    </row>
    <row r="12" spans="1:13">
      <c r="A12" s="8" t="s">
        <v>71</v>
      </c>
      <c r="B12" s="8">
        <v>429</v>
      </c>
      <c r="C12" s="9">
        <v>0.28231099999999998</v>
      </c>
      <c r="D12" s="9">
        <v>2.0999999999999999E-5</v>
      </c>
      <c r="E12" s="9">
        <v>5.6700000000000001E-4</v>
      </c>
      <c r="F12" s="9">
        <v>2.02048968641326E-5</v>
      </c>
      <c r="G12" s="9">
        <v>1.8651000000000001E-2</v>
      </c>
      <c r="H12" s="8">
        <v>2.4048001549260999E-4</v>
      </c>
      <c r="I12" s="9">
        <v>0.28230645108865537</v>
      </c>
      <c r="J12" s="10">
        <v>-7.3972522851684097</v>
      </c>
      <c r="K12" s="10">
        <v>0.73499999999999988</v>
      </c>
      <c r="L12" s="11">
        <v>1313.1547396098035</v>
      </c>
      <c r="M12" s="11">
        <v>1863.1805306597589</v>
      </c>
    </row>
    <row r="13" spans="1:13">
      <c r="A13" s="8" t="s">
        <v>72</v>
      </c>
      <c r="B13" s="8">
        <v>411</v>
      </c>
      <c r="C13" s="9">
        <v>0.28235199999999999</v>
      </c>
      <c r="D13" s="9">
        <v>2.3E-5</v>
      </c>
      <c r="E13" s="9">
        <v>8.3299999999999997E-4</v>
      </c>
      <c r="F13" s="9">
        <v>7.5042665556418403E-6</v>
      </c>
      <c r="G13" s="9">
        <v>2.7321999999999999E-2</v>
      </c>
      <c r="H13" s="8">
        <v>4.2310380253702499E-4</v>
      </c>
      <c r="I13" s="9">
        <v>0.28234558349616995</v>
      </c>
      <c r="J13" s="10">
        <v>-6.3923117027642196</v>
      </c>
      <c r="K13" s="10">
        <v>0.80499999999999983</v>
      </c>
      <c r="L13" s="11">
        <v>1265.2775285581124</v>
      </c>
      <c r="M13" s="11">
        <v>1786.3158653745979</v>
      </c>
    </row>
    <row r="14" spans="1:13">
      <c r="A14" s="8" t="s">
        <v>73</v>
      </c>
      <c r="B14" s="8">
        <v>417</v>
      </c>
      <c r="C14" s="9">
        <v>0.28231299999999998</v>
      </c>
      <c r="D14" s="9">
        <v>2.0000000000000002E-5</v>
      </c>
      <c r="E14" s="9">
        <v>6.0999999999999997E-4</v>
      </c>
      <c r="F14" s="9">
        <v>1.5314553891806701E-5</v>
      </c>
      <c r="G14" s="9">
        <v>1.9377999999999999E-2</v>
      </c>
      <c r="H14" s="8">
        <v>2.30472575000004E-4</v>
      </c>
      <c r="I14" s="9">
        <v>0.2823082323772802</v>
      </c>
      <c r="J14" s="10">
        <v>-7.580198667233029</v>
      </c>
      <c r="K14" s="10">
        <v>0.7</v>
      </c>
      <c r="L14" s="11">
        <v>1311.8646936949663</v>
      </c>
      <c r="M14" s="11">
        <v>1865.9224514461864</v>
      </c>
    </row>
    <row r="15" spans="1:13">
      <c r="A15" s="8" t="s">
        <v>74</v>
      </c>
      <c r="B15" s="8">
        <v>412</v>
      </c>
      <c r="C15" s="9">
        <v>0.28231299999999998</v>
      </c>
      <c r="D15" s="9">
        <v>2.0000000000000002E-5</v>
      </c>
      <c r="E15" s="9">
        <v>1.415E-3</v>
      </c>
      <c r="F15" s="9">
        <v>3.3637886464595803E-5</v>
      </c>
      <c r="G15" s="9">
        <v>5.0960999999999999E-2</v>
      </c>
      <c r="H15" s="8">
        <v>6.0377702194258902E-4</v>
      </c>
      <c r="I15" s="9">
        <v>0.28230196730272411</v>
      </c>
      <c r="J15" s="10">
        <v>-7.8243134407418591</v>
      </c>
      <c r="K15" s="10">
        <v>0.7</v>
      </c>
      <c r="L15" s="11">
        <v>1340.0639299508107</v>
      </c>
      <c r="M15" s="11">
        <v>1880.4877135175682</v>
      </c>
    </row>
    <row r="16" spans="1:13">
      <c r="A16" s="8" t="s">
        <v>75</v>
      </c>
      <c r="B16" s="8">
        <v>411</v>
      </c>
      <c r="C16" s="9">
        <v>0.28228900000000001</v>
      </c>
      <c r="D16" s="9">
        <v>1.9000000000000001E-5</v>
      </c>
      <c r="E16" s="9">
        <v>8.8000000000000003E-4</v>
      </c>
      <c r="F16" s="9">
        <v>1.2045926592342201E-5</v>
      </c>
      <c r="G16" s="9">
        <v>2.9198000000000002E-2</v>
      </c>
      <c r="H16" s="8">
        <v>2.1104749790935899E-4</v>
      </c>
      <c r="I16" s="9">
        <v>0.28228220490422978</v>
      </c>
      <c r="J16" s="10">
        <v>-8.6132381223036347</v>
      </c>
      <c r="K16" s="10">
        <v>0.66499999999999992</v>
      </c>
      <c r="L16" s="11">
        <v>1354.6057229672851</v>
      </c>
      <c r="M16" s="11">
        <v>1926.9160202031385</v>
      </c>
    </row>
    <row r="17" spans="1:13">
      <c r="A17" s="8" t="s">
        <v>76</v>
      </c>
      <c r="B17" s="8">
        <v>416</v>
      </c>
      <c r="C17" s="9">
        <v>0.28229100000000001</v>
      </c>
      <c r="D17" s="9">
        <v>2.5000000000000001E-5</v>
      </c>
      <c r="E17" s="9">
        <v>5.9000000000000003E-4</v>
      </c>
      <c r="F17" s="9">
        <v>3.1086510476262701E-5</v>
      </c>
      <c r="G17" s="9">
        <v>1.8603000000000001E-2</v>
      </c>
      <c r="H17" s="8">
        <v>4.4813824165406899E-4</v>
      </c>
      <c r="I17" s="9">
        <v>0.2822863775912825</v>
      </c>
      <c r="J17" s="10">
        <v>-8.3313990198086163</v>
      </c>
      <c r="K17" s="10">
        <v>0.87499999999999989</v>
      </c>
      <c r="L17" s="11">
        <v>1341.5822339754789</v>
      </c>
      <c r="M17" s="11">
        <v>1913.9818590751961</v>
      </c>
    </row>
    <row r="18" spans="1:13">
      <c r="A18" s="8" t="s">
        <v>77</v>
      </c>
      <c r="B18" s="8">
        <v>415</v>
      </c>
      <c r="C18" s="9">
        <v>0.28229100000000001</v>
      </c>
      <c r="D18" s="9">
        <v>2.5000000000000001E-5</v>
      </c>
      <c r="E18" s="9">
        <v>1.33E-3</v>
      </c>
      <c r="F18" s="9">
        <v>1.2990217943338501E-5</v>
      </c>
      <c r="G18" s="9">
        <v>4.3034999999999997E-2</v>
      </c>
      <c r="H18" s="8">
        <v>9.9109830777430489E-4</v>
      </c>
      <c r="I18" s="9">
        <v>0.282280755161952</v>
      </c>
      <c r="J18" s="10">
        <v>-8.6869073229178806</v>
      </c>
      <c r="K18" s="10">
        <v>0.87499999999999989</v>
      </c>
      <c r="L18" s="11">
        <v>1368.0240707856137</v>
      </c>
      <c r="M18" s="11">
        <v>1930.7492402305875</v>
      </c>
    </row>
    <row r="19" spans="1:13">
      <c r="A19" s="8" t="s">
        <v>78</v>
      </c>
      <c r="B19" s="8">
        <v>417</v>
      </c>
      <c r="C19" s="9">
        <v>0.28230833333333338</v>
      </c>
      <c r="D19" s="9">
        <v>2.8333333333333332E-5</v>
      </c>
      <c r="E19" s="9">
        <v>9.0543333333333335E-4</v>
      </c>
      <c r="F19" s="9">
        <v>1.12810520896778E-5</v>
      </c>
      <c r="G19" s="9">
        <v>3.7051333333333332E-2</v>
      </c>
      <c r="H19" s="8">
        <v>3.12268417868195E-4</v>
      </c>
      <c r="I19" s="9">
        <v>0.28230127370657004</v>
      </c>
      <c r="J19" s="10">
        <v>-7.848863516297655</v>
      </c>
      <c r="K19" s="10">
        <v>0.99166666666666647</v>
      </c>
      <c r="L19" s="11">
        <v>1328.5783344475697</v>
      </c>
      <c r="M19" s="11">
        <v>1882.0324904111972</v>
      </c>
    </row>
    <row r="20" spans="1:13">
      <c r="A20" s="8" t="s">
        <v>79</v>
      </c>
      <c r="B20" s="8">
        <v>416</v>
      </c>
      <c r="C20" s="9">
        <v>0.28232550000000001</v>
      </c>
      <c r="D20" s="9">
        <v>1.9999999999999998E-5</v>
      </c>
      <c r="E20" s="9">
        <v>1.1185000000000001E-3</v>
      </c>
      <c r="F20" s="9">
        <v>5.6483094465627901E-5</v>
      </c>
      <c r="G20" s="9">
        <v>3.7274000000000002E-2</v>
      </c>
      <c r="H20" s="8">
        <v>9.1875690489180099E-4</v>
      </c>
      <c r="I20" s="9">
        <v>0.2823168001461463</v>
      </c>
      <c r="J20" s="10">
        <v>-7.3216602777570472</v>
      </c>
      <c r="K20" s="10">
        <v>0.69999999999999984</v>
      </c>
      <c r="L20" s="11">
        <v>1312.0164050356468</v>
      </c>
      <c r="M20" s="11">
        <v>1848.0515142165268</v>
      </c>
    </row>
    <row r="21" spans="1:13">
      <c r="A21" s="8" t="s">
        <v>80</v>
      </c>
      <c r="B21" s="8">
        <v>411</v>
      </c>
      <c r="C21" s="9">
        <v>0.28235700000000002</v>
      </c>
      <c r="D21" s="9">
        <v>2.1500000000000001E-5</v>
      </c>
      <c r="E21" s="9">
        <v>8.5049999999999991E-4</v>
      </c>
      <c r="F21" s="9">
        <v>3.8969864603263598E-6</v>
      </c>
      <c r="G21" s="9">
        <v>2.7015000000000001E-2</v>
      </c>
      <c r="H21" s="8">
        <v>4.1628443688026103E-4</v>
      </c>
      <c r="I21" s="9">
        <v>0.28235035268340469</v>
      </c>
      <c r="J21" s="10">
        <v>-6.0893325404731691</v>
      </c>
      <c r="K21" s="10">
        <v>0.75249999999999995</v>
      </c>
      <c r="L21" s="11">
        <v>1258.8942616736629</v>
      </c>
      <c r="M21" s="11">
        <v>1772.0012170874174</v>
      </c>
    </row>
    <row r="22" spans="1:13">
      <c r="A22" s="8" t="s">
        <v>81</v>
      </c>
      <c r="B22" s="8">
        <v>426</v>
      </c>
      <c r="C22" s="9">
        <v>0.28224199999999999</v>
      </c>
      <c r="D22" s="9">
        <v>2.1999999999999999E-5</v>
      </c>
      <c r="E22" s="9">
        <v>6.9999999999999999E-4</v>
      </c>
      <c r="F22" s="9">
        <v>2.07527017736227E-5</v>
      </c>
      <c r="G22" s="9">
        <v>2.3349999999999999E-2</v>
      </c>
      <c r="H22" s="8">
        <v>3.8610099918876E-4</v>
      </c>
      <c r="I22" s="9">
        <v>0.28223654212855609</v>
      </c>
      <c r="J22" s="10">
        <v>-10.140060089115499</v>
      </c>
      <c r="K22" s="10">
        <v>0.7699999999999998</v>
      </c>
      <c r="L22" s="11">
        <v>1413.2941920048813</v>
      </c>
      <c r="M22" s="11">
        <v>2026.0068638198527</v>
      </c>
    </row>
    <row r="23" spans="1:13">
      <c r="A23" s="8" t="s">
        <v>82</v>
      </c>
      <c r="B23" s="8">
        <v>410</v>
      </c>
      <c r="C23" s="9">
        <v>0.28231299999999998</v>
      </c>
      <c r="D23" s="9">
        <v>2.0000000000000002E-5</v>
      </c>
      <c r="E23" s="9">
        <v>1.0124999999999999E-3</v>
      </c>
      <c r="F23" s="9">
        <v>9.2406657989164195E-6</v>
      </c>
      <c r="G23" s="9">
        <v>3.5169499999999999E-2</v>
      </c>
      <c r="H23" s="8">
        <v>1.69852426515963E-3</v>
      </c>
      <c r="I23" s="9">
        <v>0.28230520082817773</v>
      </c>
      <c r="J23" s="10">
        <v>-7.8216541997278011</v>
      </c>
      <c r="K23" s="10">
        <v>0.7</v>
      </c>
      <c r="L23" s="11">
        <v>1325.8143761270421</v>
      </c>
      <c r="M23" s="11">
        <v>1876.3315942343331</v>
      </c>
    </row>
    <row r="24" spans="1:13">
      <c r="A24" s="8" t="s">
        <v>83</v>
      </c>
      <c r="B24" s="8">
        <v>412</v>
      </c>
      <c r="C24" s="9">
        <v>0.28229950000000004</v>
      </c>
      <c r="D24" s="9">
        <v>1.6483875274062824E-5</v>
      </c>
      <c r="E24" s="9">
        <v>2.1918427001533696E-3</v>
      </c>
      <c r="F24" s="9">
        <v>1.36689732340185E-5</v>
      </c>
      <c r="G24" s="9">
        <v>3.6736999999999999E-2</v>
      </c>
      <c r="H24" s="8">
        <v>1.01594440695067E-4</v>
      </c>
      <c r="I24" s="9">
        <v>0.28228199784570063</v>
      </c>
      <c r="J24" s="10">
        <v>-8.3075338168614454</v>
      </c>
      <c r="K24" s="10">
        <v>0.57693563459219876</v>
      </c>
      <c r="L24" s="11">
        <v>1387.9136116097955</v>
      </c>
      <c r="M24" s="11">
        <v>1918.8631514670913</v>
      </c>
    </row>
    <row r="25" spans="1:13">
      <c r="A25" s="8" t="s">
        <v>84</v>
      </c>
      <c r="B25" s="8">
        <v>411</v>
      </c>
      <c r="C25" s="9">
        <v>0.28231099999999998</v>
      </c>
      <c r="D25" s="9">
        <v>2.4000000000000001E-5</v>
      </c>
      <c r="E25" s="9">
        <v>1.3687645087852862E-3</v>
      </c>
      <c r="F25" s="9">
        <v>1.7571909014459901E-5</v>
      </c>
      <c r="G25" s="9">
        <v>4.2417499999999997E-2</v>
      </c>
      <c r="H25" s="8">
        <v>6.5781939614300005E-4</v>
      </c>
      <c r="I25" s="9">
        <v>0.28230048231480859</v>
      </c>
      <c r="J25" s="10">
        <v>-8.0110223183182949</v>
      </c>
      <c r="K25" s="10">
        <v>0.83999999999999986</v>
      </c>
      <c r="L25" s="11">
        <v>1341.2328487971988</v>
      </c>
      <c r="M25" s="11">
        <v>1887.4483033465467</v>
      </c>
    </row>
    <row r="26" spans="1:13">
      <c r="A26" s="12" t="s">
        <v>85</v>
      </c>
      <c r="B26" s="12">
        <v>414</v>
      </c>
      <c r="C26" s="13">
        <v>0.28230250000000001</v>
      </c>
      <c r="D26" s="13">
        <v>1.7861894210797399E-5</v>
      </c>
      <c r="E26" s="13">
        <v>2.9957202292740276E-3</v>
      </c>
      <c r="F26" s="13">
        <v>1.6005088852971401E-5</v>
      </c>
      <c r="G26" s="13">
        <v>3.2126333333333333E-2</v>
      </c>
      <c r="H26" s="12">
        <v>2.8636583636656299E-4</v>
      </c>
      <c r="I26" s="13">
        <v>0.28227925522183911</v>
      </c>
      <c r="J26" s="14">
        <v>-8.6729298386756248</v>
      </c>
      <c r="K26" s="14">
        <v>0.62516629737790885</v>
      </c>
      <c r="L26" s="15">
        <v>1414.5931722714754</v>
      </c>
      <c r="M26" s="15">
        <v>1932.2641383894938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66521-DE1D-4B29-B94B-566A664B5D39}">
  <dimension ref="A1:K25"/>
  <sheetViews>
    <sheetView workbookViewId="0">
      <selection sqref="A1:XFD1"/>
    </sheetView>
  </sheetViews>
  <sheetFormatPr defaultRowHeight="13.8"/>
  <cols>
    <col min="1" max="1" width="18.44140625" customWidth="1"/>
  </cols>
  <sheetData>
    <row r="1" spans="1:11" ht="14.4">
      <c r="A1" s="16" t="s">
        <v>119</v>
      </c>
      <c r="B1" s="16"/>
      <c r="C1" s="16"/>
      <c r="D1" s="16"/>
      <c r="E1" s="16"/>
      <c r="F1" s="16"/>
      <c r="G1" s="16"/>
      <c r="H1" s="16"/>
      <c r="I1" s="17"/>
      <c r="J1" s="17"/>
      <c r="K1" s="18"/>
    </row>
    <row r="2" spans="1:11">
      <c r="A2" s="19" t="s">
        <v>0</v>
      </c>
      <c r="B2" s="20">
        <v>1</v>
      </c>
      <c r="C2" s="20">
        <v>2</v>
      </c>
      <c r="D2" s="20">
        <v>3</v>
      </c>
      <c r="E2" s="20">
        <v>4</v>
      </c>
      <c r="F2" s="20">
        <v>5</v>
      </c>
      <c r="G2" s="20">
        <v>6</v>
      </c>
      <c r="H2" s="20">
        <v>7</v>
      </c>
      <c r="I2" s="20">
        <v>8</v>
      </c>
      <c r="J2" s="20">
        <v>9</v>
      </c>
      <c r="K2" s="20">
        <v>10</v>
      </c>
    </row>
    <row r="3" spans="1:11" ht="16.2">
      <c r="A3" s="1" t="s">
        <v>108</v>
      </c>
      <c r="B3" s="1">
        <v>35.56</v>
      </c>
      <c r="C3" s="1">
        <v>35.979999999999997</v>
      </c>
      <c r="D3" s="1">
        <v>36.17</v>
      </c>
      <c r="E3" s="1">
        <v>36.81</v>
      </c>
      <c r="F3" s="1">
        <v>36.18</v>
      </c>
      <c r="G3" s="1">
        <v>35.14</v>
      </c>
      <c r="H3" s="1">
        <v>36.15</v>
      </c>
      <c r="I3" s="1">
        <v>36.56</v>
      </c>
      <c r="J3" s="1">
        <v>35.630000000000003</v>
      </c>
      <c r="K3" s="1">
        <v>35.81</v>
      </c>
    </row>
    <row r="4" spans="1:11" ht="16.2">
      <c r="A4" s="1" t="s">
        <v>109</v>
      </c>
      <c r="B4" s="1">
        <v>2.13</v>
      </c>
      <c r="C4" s="1">
        <v>2.59</v>
      </c>
      <c r="D4" s="1">
        <v>2.86</v>
      </c>
      <c r="E4" s="1">
        <v>2.33</v>
      </c>
      <c r="F4" s="1">
        <v>2.94</v>
      </c>
      <c r="G4" s="1">
        <v>2.46</v>
      </c>
      <c r="H4" s="1">
        <v>3.1</v>
      </c>
      <c r="I4" s="1">
        <v>2.13</v>
      </c>
      <c r="J4" s="1">
        <v>2.87</v>
      </c>
      <c r="K4" s="1">
        <v>2.3199999999999998</v>
      </c>
    </row>
    <row r="5" spans="1:11" ht="16.2">
      <c r="A5" s="1" t="s">
        <v>110</v>
      </c>
      <c r="B5" s="1">
        <v>17.95</v>
      </c>
      <c r="C5" s="1">
        <v>17.376999999999999</v>
      </c>
      <c r="D5" s="1">
        <v>17.79</v>
      </c>
      <c r="E5" s="1">
        <v>16.71</v>
      </c>
      <c r="F5" s="1">
        <v>17.54</v>
      </c>
      <c r="G5" s="1">
        <v>18.079999999999998</v>
      </c>
      <c r="H5" s="1">
        <v>16.84</v>
      </c>
      <c r="I5" s="1">
        <v>16.95</v>
      </c>
      <c r="J5" s="1">
        <v>16.78</v>
      </c>
      <c r="K5" s="1">
        <v>17.32</v>
      </c>
    </row>
    <row r="6" spans="1:11" ht="16.8">
      <c r="A6" s="1" t="s">
        <v>111</v>
      </c>
      <c r="B6" s="1">
        <v>24.95</v>
      </c>
      <c r="C6" s="1">
        <v>23.081</v>
      </c>
      <c r="D6" s="1">
        <v>23.88</v>
      </c>
      <c r="E6" s="1">
        <v>24.02</v>
      </c>
      <c r="F6" s="1">
        <v>23.13</v>
      </c>
      <c r="G6" s="1">
        <v>25.65</v>
      </c>
      <c r="H6" s="1">
        <v>23.76</v>
      </c>
      <c r="I6" s="1">
        <v>23.49</v>
      </c>
      <c r="J6" s="1">
        <v>24.75</v>
      </c>
      <c r="K6" s="1">
        <v>23.32</v>
      </c>
    </row>
    <row r="7" spans="1:11">
      <c r="A7" s="1" t="s">
        <v>103</v>
      </c>
      <c r="B7" s="1">
        <v>0.27</v>
      </c>
      <c r="C7" s="1">
        <v>0.23</v>
      </c>
      <c r="D7" s="1">
        <v>0.16</v>
      </c>
      <c r="E7" s="1">
        <v>0.15</v>
      </c>
      <c r="F7" s="1">
        <v>0.16</v>
      </c>
      <c r="G7" s="1">
        <v>0.41</v>
      </c>
      <c r="H7" s="1">
        <v>0.14000000000000001</v>
      </c>
      <c r="I7" s="1">
        <v>0.21</v>
      </c>
      <c r="J7" s="1">
        <v>0.18</v>
      </c>
      <c r="K7" s="1">
        <v>0.12</v>
      </c>
    </row>
    <row r="8" spans="1:11">
      <c r="A8" s="1" t="s">
        <v>105</v>
      </c>
      <c r="B8" s="1">
        <v>6.43</v>
      </c>
      <c r="C8" s="1">
        <v>7.19</v>
      </c>
      <c r="D8" s="1">
        <v>6.61</v>
      </c>
      <c r="E8" s="1">
        <v>6.95</v>
      </c>
      <c r="F8" s="1">
        <v>7.79</v>
      </c>
      <c r="G8" s="1">
        <v>5.52</v>
      </c>
      <c r="H8" s="1">
        <v>7.1</v>
      </c>
      <c r="I8" s="1">
        <v>7.3</v>
      </c>
      <c r="J8" s="1">
        <v>7.56</v>
      </c>
      <c r="K8" s="1">
        <v>7.84</v>
      </c>
    </row>
    <row r="9" spans="1:11">
      <c r="A9" s="1" t="s">
        <v>107</v>
      </c>
      <c r="B9" s="1">
        <v>0.05</v>
      </c>
      <c r="C9" s="1">
        <v>0.03</v>
      </c>
      <c r="D9" s="1">
        <v>0.04</v>
      </c>
      <c r="E9" s="1">
        <v>0.03</v>
      </c>
      <c r="F9" s="1">
        <v>0.05</v>
      </c>
      <c r="G9" s="1">
        <v>7.0000000000000007E-2</v>
      </c>
      <c r="H9" s="1">
        <v>0.04</v>
      </c>
      <c r="I9" s="1">
        <v>0.08</v>
      </c>
      <c r="J9" s="1">
        <v>0.05</v>
      </c>
      <c r="K9" s="1">
        <v>0.08</v>
      </c>
    </row>
    <row r="10" spans="1:11" ht="16.2">
      <c r="A10" s="1" t="s">
        <v>112</v>
      </c>
      <c r="B10" s="1">
        <v>0.08</v>
      </c>
      <c r="C10" s="1">
        <v>7.0000000000000007E-2</v>
      </c>
      <c r="D10" s="1">
        <v>0.06</v>
      </c>
      <c r="E10" s="1">
        <v>0.06</v>
      </c>
      <c r="F10" s="1">
        <v>7.0000000000000007E-2</v>
      </c>
      <c r="G10" s="1">
        <v>0.08</v>
      </c>
      <c r="H10" s="1">
        <v>7.0000000000000007E-2</v>
      </c>
      <c r="I10" s="1">
        <v>0.14000000000000001</v>
      </c>
      <c r="J10" s="1">
        <v>0.09</v>
      </c>
      <c r="K10" s="1">
        <v>0.19</v>
      </c>
    </row>
    <row r="11" spans="1:11" ht="16.2">
      <c r="A11" s="1" t="s">
        <v>113</v>
      </c>
      <c r="B11" s="1">
        <v>9.23</v>
      </c>
      <c r="C11" s="1">
        <v>9.33</v>
      </c>
      <c r="D11" s="1">
        <v>9.26</v>
      </c>
      <c r="E11" s="1">
        <v>9.34</v>
      </c>
      <c r="F11" s="1">
        <v>9.44</v>
      </c>
      <c r="G11" s="1">
        <v>9.16</v>
      </c>
      <c r="H11" s="1">
        <v>9.5500000000000007</v>
      </c>
      <c r="I11" s="1">
        <v>9.74</v>
      </c>
      <c r="J11" s="1">
        <v>9.2899999999999991</v>
      </c>
      <c r="K11" s="1">
        <v>9.5500000000000007</v>
      </c>
    </row>
    <row r="12" spans="1:11">
      <c r="A12" s="1" t="s">
        <v>94</v>
      </c>
      <c r="B12" s="1">
        <f t="shared" ref="B12:K12" si="0">SUM(B3:B11)</f>
        <v>96.649999999999991</v>
      </c>
      <c r="C12" s="1">
        <f t="shared" si="0"/>
        <v>95.877999999999986</v>
      </c>
      <c r="D12" s="1">
        <f t="shared" si="0"/>
        <v>96.830000000000013</v>
      </c>
      <c r="E12" s="1">
        <f t="shared" si="0"/>
        <v>96.40000000000002</v>
      </c>
      <c r="F12" s="1">
        <f t="shared" si="0"/>
        <v>97.299999999999983</v>
      </c>
      <c r="G12" s="1">
        <f t="shared" si="0"/>
        <v>96.569999999999979</v>
      </c>
      <c r="H12" s="1">
        <f t="shared" si="0"/>
        <v>96.75</v>
      </c>
      <c r="I12" s="1">
        <f t="shared" si="0"/>
        <v>96.59999999999998</v>
      </c>
      <c r="J12" s="1">
        <f t="shared" si="0"/>
        <v>97.200000000000017</v>
      </c>
      <c r="K12" s="1">
        <f t="shared" si="0"/>
        <v>96.550000000000011</v>
      </c>
    </row>
    <row r="13" spans="1:11">
      <c r="A13" s="1" t="s">
        <v>95</v>
      </c>
      <c r="B13" s="4">
        <v>5.338602519869954</v>
      </c>
      <c r="C13" s="4">
        <v>5.4016568803408589</v>
      </c>
      <c r="D13" s="4">
        <v>5.4301814719824595</v>
      </c>
      <c r="E13" s="4">
        <v>5.5262643069857429</v>
      </c>
      <c r="F13" s="4">
        <v>5.4316827662793852</v>
      </c>
      <c r="G13" s="4">
        <v>5.2755481593990492</v>
      </c>
      <c r="H13" s="4">
        <v>5.4271788833886054</v>
      </c>
      <c r="I13" s="4">
        <v>5.4887319495625855</v>
      </c>
      <c r="J13" s="4">
        <v>5.3491115799484383</v>
      </c>
      <c r="K13" s="4">
        <v>5.3761348772931123</v>
      </c>
    </row>
    <row r="14" spans="1:11">
      <c r="A14" s="1" t="s">
        <v>96</v>
      </c>
      <c r="B14" s="4">
        <v>0.24051230808134516</v>
      </c>
      <c r="C14" s="4">
        <v>0.29245393330079061</v>
      </c>
      <c r="D14" s="4">
        <v>0.32294140897307377</v>
      </c>
      <c r="E14" s="4">
        <v>0.26309562339414755</v>
      </c>
      <c r="F14" s="4">
        <v>0.3319747350981947</v>
      </c>
      <c r="G14" s="4">
        <v>0.27777477834746905</v>
      </c>
      <c r="H14" s="4">
        <v>0.35004138734843659</v>
      </c>
      <c r="I14" s="4">
        <v>0.24051230808134516</v>
      </c>
      <c r="J14" s="4">
        <v>0.32407057473871392</v>
      </c>
      <c r="K14" s="4">
        <v>0.2619664576285074</v>
      </c>
    </row>
    <row r="15" spans="1:11">
      <c r="A15" s="1" t="s">
        <v>114</v>
      </c>
      <c r="B15" s="4">
        <v>3.175852915653238</v>
      </c>
      <c r="C15" s="4">
        <v>3.0744733211869812</v>
      </c>
      <c r="D15" s="4">
        <v>3.1475444774078607</v>
      </c>
      <c r="E15" s="4">
        <v>2.9564625192515663</v>
      </c>
      <c r="F15" s="4">
        <v>3.1033125426494594</v>
      </c>
      <c r="G15" s="4">
        <v>3.1988535217276066</v>
      </c>
      <c r="H15" s="4">
        <v>2.9794631253259345</v>
      </c>
      <c r="I15" s="4">
        <v>2.9989251766196312</v>
      </c>
      <c r="J15" s="4">
        <v>2.9688474609839184</v>
      </c>
      <c r="K15" s="4">
        <v>3.064388440062066</v>
      </c>
    </row>
    <row r="16" spans="1:11" ht="16.8">
      <c r="A16" s="1" t="s">
        <v>115</v>
      </c>
      <c r="B16" s="4">
        <v>0.48</v>
      </c>
      <c r="C16" s="4">
        <v>0.46</v>
      </c>
      <c r="D16" s="4">
        <v>0.48</v>
      </c>
      <c r="E16" s="4">
        <v>0.5</v>
      </c>
      <c r="F16" s="4">
        <v>0.44</v>
      </c>
      <c r="G16" s="4">
        <v>0.48</v>
      </c>
      <c r="H16" s="4">
        <v>0.48</v>
      </c>
      <c r="I16" s="4">
        <v>0.42</v>
      </c>
      <c r="J16" s="4">
        <v>0.44</v>
      </c>
      <c r="K16" s="4">
        <v>0.42</v>
      </c>
    </row>
    <row r="17" spans="1:11" ht="16.8">
      <c r="A17" s="1" t="s">
        <v>116</v>
      </c>
      <c r="B17" s="4">
        <v>2.6956485123585003</v>
      </c>
      <c r="C17" s="4">
        <v>2.4817612256994339</v>
      </c>
      <c r="D17" s="4">
        <v>2.5350105479294927</v>
      </c>
      <c r="E17" s="4">
        <v>2.5380324733929056</v>
      </c>
      <c r="F17" s="4">
        <v>2.4557345983417953</v>
      </c>
      <c r="G17" s="4">
        <v>2.8047052051305106</v>
      </c>
      <c r="H17" s="4">
        <v>2.5310966091815348</v>
      </c>
      <c r="I17" s="4">
        <v>2.5696308991691521</v>
      </c>
      <c r="J17" s="4">
        <v>2.7003593488760216</v>
      </c>
      <c r="K17" s="4">
        <v>2.539331666311595</v>
      </c>
    </row>
    <row r="18" spans="1:11">
      <c r="A18" s="1" t="s">
        <v>97</v>
      </c>
      <c r="B18" s="4">
        <v>3.4329568039215975E-2</v>
      </c>
      <c r="C18" s="4">
        <v>2.9243706107480276E-2</v>
      </c>
      <c r="D18" s="4">
        <v>2.0343447726942798E-2</v>
      </c>
      <c r="E18" s="4">
        <v>1.9071982244008873E-2</v>
      </c>
      <c r="F18" s="4">
        <v>2.0343447726942798E-2</v>
      </c>
      <c r="G18" s="4">
        <v>5.2130084800290917E-2</v>
      </c>
      <c r="H18" s="4">
        <v>1.7800516761074948E-2</v>
      </c>
      <c r="I18" s="4">
        <v>2.6700775141612423E-2</v>
      </c>
      <c r="J18" s="4">
        <v>2.2886378692810648E-2</v>
      </c>
      <c r="K18" s="4">
        <v>1.5257585795207099E-2</v>
      </c>
    </row>
    <row r="19" spans="1:11">
      <c r="A19" s="1" t="s">
        <v>98</v>
      </c>
      <c r="B19" s="4">
        <v>1.4391354976191286</v>
      </c>
      <c r="C19" s="4">
        <v>1.6092354942272997</v>
      </c>
      <c r="D19" s="4">
        <v>1.4794223389210641</v>
      </c>
      <c r="E19" s="4">
        <v>1.5555197058247192</v>
      </c>
      <c r="F19" s="4">
        <v>1.7435249652337499</v>
      </c>
      <c r="G19" s="4">
        <v>1.2354631332593453</v>
      </c>
      <c r="H19" s="4">
        <v>1.5890920735763316</v>
      </c>
      <c r="I19" s="4">
        <v>1.6338552305784821</v>
      </c>
      <c r="J19" s="4">
        <v>1.6920473346812772</v>
      </c>
      <c r="K19" s="4">
        <v>1.7547157544842875</v>
      </c>
    </row>
    <row r="20" spans="1:11">
      <c r="A20" s="1" t="s">
        <v>99</v>
      </c>
      <c r="B20" s="4">
        <v>8.0418831454469181E-3</v>
      </c>
      <c r="C20" s="4">
        <v>4.8251298872681505E-3</v>
      </c>
      <c r="D20" s="4">
        <v>6.4335065163575343E-3</v>
      </c>
      <c r="E20" s="4">
        <v>4.8251298872681505E-3</v>
      </c>
      <c r="F20" s="4">
        <v>8.0418831454469181E-3</v>
      </c>
      <c r="G20" s="4">
        <v>1.1258636403625686E-2</v>
      </c>
      <c r="H20" s="4">
        <v>6.4335065163575343E-3</v>
      </c>
      <c r="I20" s="4">
        <v>1.2867013032715069E-2</v>
      </c>
      <c r="J20" s="4">
        <v>8.0418831454469181E-3</v>
      </c>
      <c r="K20" s="4">
        <v>1.2867013032715069E-2</v>
      </c>
    </row>
    <row r="21" spans="1:11">
      <c r="A21" s="1" t="s">
        <v>100</v>
      </c>
      <c r="B21" s="4">
        <v>2.3284352722641535E-2</v>
      </c>
      <c r="C21" s="4">
        <v>2.0373808632311342E-2</v>
      </c>
      <c r="D21" s="4">
        <v>1.746326454198115E-2</v>
      </c>
      <c r="E21" s="4">
        <v>1.746326454198115E-2</v>
      </c>
      <c r="F21" s="4">
        <v>2.0373808632311342E-2</v>
      </c>
      <c r="G21" s="4">
        <v>2.3284352722641535E-2</v>
      </c>
      <c r="H21" s="4">
        <v>2.0373808632311342E-2</v>
      </c>
      <c r="I21" s="4">
        <v>4.0747617264622685E-2</v>
      </c>
      <c r="J21" s="4">
        <v>2.6194896812971723E-2</v>
      </c>
      <c r="K21" s="4">
        <v>5.5300337716273643E-2</v>
      </c>
    </row>
    <row r="22" spans="1:11">
      <c r="A22" s="1" t="s">
        <v>101</v>
      </c>
      <c r="B22" s="4">
        <v>1.7675697183580472</v>
      </c>
      <c r="C22" s="4">
        <v>1.7867199861625762</v>
      </c>
      <c r="D22" s="4">
        <v>1.7733147986994058</v>
      </c>
      <c r="E22" s="4">
        <v>1.7886350129430291</v>
      </c>
      <c r="F22" s="4">
        <v>1.8077852807475583</v>
      </c>
      <c r="G22" s="4">
        <v>1.7541645308948766</v>
      </c>
      <c r="H22" s="4">
        <v>1.8288505753325408</v>
      </c>
      <c r="I22" s="4">
        <v>1.8652360841611462</v>
      </c>
      <c r="J22" s="4">
        <v>1.7790598790407646</v>
      </c>
      <c r="K22" s="4">
        <v>1.8288505753325408</v>
      </c>
    </row>
    <row r="23" spans="1:11">
      <c r="A23" s="1" t="s">
        <v>94</v>
      </c>
      <c r="B23" s="4">
        <f t="shared" ref="B23:K23" si="1">SUM(B13:B22)</f>
        <v>15.202977275847516</v>
      </c>
      <c r="C23" s="4">
        <f t="shared" si="1"/>
        <v>15.160743485545002</v>
      </c>
      <c r="D23" s="4">
        <f t="shared" si="1"/>
        <v>15.212655262698638</v>
      </c>
      <c r="E23" s="4">
        <f t="shared" si="1"/>
        <v>15.16937001846537</v>
      </c>
      <c r="F23" s="4">
        <f t="shared" si="1"/>
        <v>15.36277402785484</v>
      </c>
      <c r="G23" s="4">
        <f t="shared" si="1"/>
        <v>15.113182402685416</v>
      </c>
      <c r="H23" s="4">
        <f t="shared" si="1"/>
        <v>15.230330486063128</v>
      </c>
      <c r="I23" s="4">
        <f t="shared" si="1"/>
        <v>15.297207053611293</v>
      </c>
      <c r="J23" s="4">
        <f t="shared" si="1"/>
        <v>15.310619336920363</v>
      </c>
      <c r="K23" s="4">
        <f t="shared" si="1"/>
        <v>15.328812707656304</v>
      </c>
    </row>
    <row r="24" spans="1:11" ht="16.8">
      <c r="A24" s="1" t="s">
        <v>117</v>
      </c>
      <c r="B24" s="4">
        <f>B16/B17</f>
        <v>0.17806475799770877</v>
      </c>
      <c r="C24" s="4">
        <v>0.18256606752066698</v>
      </c>
      <c r="D24" s="4">
        <v>0.18712877954768875</v>
      </c>
      <c r="E24" s="4">
        <v>0.19525380001928808</v>
      </c>
      <c r="F24" s="4">
        <v>0.17999897778728152</v>
      </c>
      <c r="G24" s="4">
        <v>0.16924776688773524</v>
      </c>
      <c r="H24" s="4">
        <v>0.18598042440240167</v>
      </c>
      <c r="I24" s="4">
        <v>0.16004822863503165</v>
      </c>
      <c r="J24" s="4">
        <v>0.16073031354615394</v>
      </c>
      <c r="K24" s="4">
        <v>0.16932931255160499</v>
      </c>
    </row>
    <row r="25" spans="1:11" ht="16.8">
      <c r="A25" s="5" t="s">
        <v>118</v>
      </c>
      <c r="B25" s="7">
        <f>B6/(B6+B8)</f>
        <v>0.79509241555130661</v>
      </c>
      <c r="C25" s="7">
        <f t="shared" ref="C25:K25" si="2">C6/(C6+C8)</f>
        <v>0.76247894023983342</v>
      </c>
      <c r="D25" s="7">
        <f t="shared" si="2"/>
        <v>0.78320760905214826</v>
      </c>
      <c r="E25" s="7">
        <f t="shared" si="2"/>
        <v>0.77558927994833715</v>
      </c>
      <c r="F25" s="7">
        <f t="shared" si="2"/>
        <v>0.74805950840879687</v>
      </c>
      <c r="G25" s="7">
        <f t="shared" si="2"/>
        <v>0.82290664100096245</v>
      </c>
      <c r="H25" s="7">
        <f t="shared" si="2"/>
        <v>0.76992871030460153</v>
      </c>
      <c r="I25" s="7">
        <f t="shared" si="2"/>
        <v>0.76291003572588501</v>
      </c>
      <c r="J25" s="7">
        <f t="shared" si="2"/>
        <v>0.76601671309192199</v>
      </c>
      <c r="K25" s="7">
        <f t="shared" si="2"/>
        <v>0.748395378690629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3912B-F066-4AE8-9BDA-FB9D7D4EA537}">
  <dimension ref="A1:P100"/>
  <sheetViews>
    <sheetView workbookViewId="0">
      <selection sqref="A1:XFD1"/>
    </sheetView>
  </sheetViews>
  <sheetFormatPr defaultRowHeight="13.8"/>
  <cols>
    <col min="1" max="1" width="23.5546875" customWidth="1"/>
    <col min="2" max="3" width="10.109375" bestFit="1" customWidth="1"/>
    <col min="4" max="4" width="11.21875" bestFit="1" customWidth="1"/>
    <col min="5" max="5" width="10.21875" bestFit="1" customWidth="1"/>
    <col min="6" max="6" width="11.21875" bestFit="1" customWidth="1"/>
    <col min="7" max="9" width="9" bestFit="1" customWidth="1"/>
    <col min="10" max="10" width="9.109375" customWidth="1"/>
    <col min="11" max="16" width="9" bestFit="1" customWidth="1"/>
  </cols>
  <sheetData>
    <row r="1" spans="1:16">
      <c r="A1" s="1" t="s">
        <v>201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2" t="s">
        <v>120</v>
      </c>
      <c r="B2" s="2" t="s">
        <v>121</v>
      </c>
      <c r="C2" s="2" t="s">
        <v>122</v>
      </c>
      <c r="D2" s="2" t="s">
        <v>200</v>
      </c>
      <c r="E2" s="2" t="s">
        <v>123</v>
      </c>
      <c r="F2" s="2" t="s">
        <v>124</v>
      </c>
      <c r="G2" s="2" t="s">
        <v>125</v>
      </c>
      <c r="H2" s="2" t="s">
        <v>126</v>
      </c>
      <c r="I2" s="2" t="s">
        <v>127</v>
      </c>
      <c r="J2" s="2" t="s">
        <v>128</v>
      </c>
      <c r="K2" s="2" t="s">
        <v>129</v>
      </c>
      <c r="L2" s="2" t="s">
        <v>130</v>
      </c>
      <c r="M2" s="2" t="s">
        <v>131</v>
      </c>
      <c r="N2" s="2" t="s">
        <v>132</v>
      </c>
      <c r="O2" s="2" t="s">
        <v>133</v>
      </c>
      <c r="P2" s="2" t="s">
        <v>134</v>
      </c>
    </row>
    <row r="3" spans="1:16" ht="16.2">
      <c r="A3" s="1" t="s">
        <v>108</v>
      </c>
      <c r="B3" s="4">
        <v>69.510000000000005</v>
      </c>
      <c r="C3" s="4">
        <v>71.400000000000006</v>
      </c>
      <c r="D3" s="4">
        <v>73.17</v>
      </c>
      <c r="E3" s="4">
        <v>66.78</v>
      </c>
      <c r="F3" s="4">
        <v>75.08</v>
      </c>
      <c r="G3" s="4">
        <v>79.7</v>
      </c>
      <c r="H3" s="4">
        <v>72.62</v>
      </c>
      <c r="I3" s="4">
        <v>71.3</v>
      </c>
      <c r="J3" s="4">
        <v>71.09</v>
      </c>
      <c r="K3" s="4">
        <v>66.64</v>
      </c>
      <c r="L3" s="4">
        <v>69.89</v>
      </c>
      <c r="M3" s="4">
        <v>71</v>
      </c>
      <c r="N3" s="4">
        <v>69.8</v>
      </c>
      <c r="O3" s="4">
        <v>71</v>
      </c>
      <c r="P3" s="4">
        <v>72.92</v>
      </c>
    </row>
    <row r="4" spans="1:16" ht="16.2">
      <c r="A4" s="1" t="s">
        <v>109</v>
      </c>
      <c r="B4" s="4">
        <v>0.53900000000000003</v>
      </c>
      <c r="C4" s="4">
        <v>0.42799999999999999</v>
      </c>
      <c r="D4" s="4">
        <v>0.36</v>
      </c>
      <c r="E4" s="4">
        <v>0.53300000000000003</v>
      </c>
      <c r="F4" s="4">
        <v>0.22600000000000001</v>
      </c>
      <c r="G4" s="4">
        <v>0.46</v>
      </c>
      <c r="H4" s="4">
        <v>0.4</v>
      </c>
      <c r="I4" s="4">
        <v>0.39</v>
      </c>
      <c r="J4" s="4">
        <v>0.35</v>
      </c>
      <c r="K4" s="4">
        <v>0.44</v>
      </c>
      <c r="L4" s="4">
        <v>0.47</v>
      </c>
      <c r="M4" s="4">
        <v>0.38</v>
      </c>
      <c r="N4" s="4">
        <v>0.45</v>
      </c>
      <c r="O4" s="4">
        <v>0.42</v>
      </c>
      <c r="P4" s="4">
        <v>0.43</v>
      </c>
    </row>
    <row r="5" spans="1:16" ht="16.2">
      <c r="A5" s="1" t="s">
        <v>110</v>
      </c>
      <c r="B5" s="4">
        <v>13.43</v>
      </c>
      <c r="C5" s="4">
        <v>13.05</v>
      </c>
      <c r="D5" s="4">
        <v>12.88</v>
      </c>
      <c r="E5" s="4">
        <v>14.4</v>
      </c>
      <c r="F5" s="4">
        <v>12.22</v>
      </c>
      <c r="G5" s="4">
        <v>8.7899999999999991</v>
      </c>
      <c r="H5" s="4">
        <v>13.54</v>
      </c>
      <c r="I5" s="4">
        <v>14.09</v>
      </c>
      <c r="J5" s="4">
        <v>14.78</v>
      </c>
      <c r="K5" s="4">
        <v>16.37</v>
      </c>
      <c r="L5" s="4">
        <v>13.97</v>
      </c>
      <c r="M5" s="4">
        <v>14.35</v>
      </c>
      <c r="N5" s="4">
        <v>14.45</v>
      </c>
      <c r="O5" s="4">
        <v>14.4</v>
      </c>
      <c r="P5" s="4">
        <v>12.65</v>
      </c>
    </row>
    <row r="6" spans="1:16" ht="16.8">
      <c r="A6" s="1" t="s">
        <v>204</v>
      </c>
      <c r="B6" s="4">
        <v>3.88</v>
      </c>
      <c r="C6" s="4">
        <v>3.09</v>
      </c>
      <c r="D6" s="4">
        <v>2.99</v>
      </c>
      <c r="E6" s="4">
        <v>3.61</v>
      </c>
      <c r="F6" s="4">
        <v>1.34</v>
      </c>
      <c r="G6" s="4">
        <v>2.65</v>
      </c>
      <c r="H6" s="4">
        <v>2.72</v>
      </c>
      <c r="I6" s="4">
        <v>2.5</v>
      </c>
      <c r="J6" s="4">
        <v>2.59</v>
      </c>
      <c r="K6" s="4">
        <v>3.16</v>
      </c>
      <c r="L6" s="4">
        <v>3.1</v>
      </c>
      <c r="M6" s="4">
        <v>2.68</v>
      </c>
      <c r="N6" s="4">
        <v>3.13</v>
      </c>
      <c r="O6" s="4">
        <v>2.83</v>
      </c>
      <c r="P6" s="4">
        <v>3.43</v>
      </c>
    </row>
    <row r="7" spans="1:16">
      <c r="A7" s="1" t="s">
        <v>102</v>
      </c>
      <c r="B7" s="4">
        <v>6.5000000000000002E-2</v>
      </c>
      <c r="C7" s="4">
        <v>4.9000000000000002E-2</v>
      </c>
      <c r="D7" s="4">
        <v>0.03</v>
      </c>
      <c r="E7" s="4">
        <v>5.8000000000000003E-2</v>
      </c>
      <c r="F7" s="4">
        <v>1.2999999999999999E-2</v>
      </c>
      <c r="G7" s="4">
        <v>0.05</v>
      </c>
      <c r="H7" s="4">
        <v>0.05</v>
      </c>
      <c r="I7" s="4">
        <v>0.08</v>
      </c>
      <c r="J7" s="4">
        <v>7.0000000000000007E-2</v>
      </c>
      <c r="K7" s="4">
        <v>0.05</v>
      </c>
      <c r="L7" s="4">
        <v>0.06</v>
      </c>
      <c r="M7" s="4">
        <v>0.05</v>
      </c>
      <c r="N7" s="4">
        <v>0.05</v>
      </c>
      <c r="O7" s="4">
        <v>0.04</v>
      </c>
      <c r="P7" s="4">
        <v>0.06</v>
      </c>
    </row>
    <row r="8" spans="1:16">
      <c r="A8" s="1" t="s">
        <v>104</v>
      </c>
      <c r="B8" s="4">
        <v>1</v>
      </c>
      <c r="C8" s="4">
        <v>0.82</v>
      </c>
      <c r="D8" s="4">
        <v>0.67</v>
      </c>
      <c r="E8" s="4">
        <v>0.83</v>
      </c>
      <c r="F8" s="4">
        <v>0.44</v>
      </c>
      <c r="G8" s="4">
        <v>0.81</v>
      </c>
      <c r="H8" s="4">
        <v>0.96</v>
      </c>
      <c r="I8" s="4">
        <v>0.53</v>
      </c>
      <c r="J8" s="4">
        <v>0.77</v>
      </c>
      <c r="K8" s="4">
        <v>0.74</v>
      </c>
      <c r="L8" s="4">
        <v>0.88</v>
      </c>
      <c r="M8" s="4">
        <v>0.48</v>
      </c>
      <c r="N8" s="4">
        <v>0.6</v>
      </c>
      <c r="O8" s="4">
        <v>0.48</v>
      </c>
      <c r="P8" s="4">
        <v>0.63</v>
      </c>
    </row>
    <row r="9" spans="1:16">
      <c r="A9" s="1" t="s">
        <v>106</v>
      </c>
      <c r="B9" s="4">
        <v>1.72</v>
      </c>
      <c r="C9" s="4">
        <v>1.45</v>
      </c>
      <c r="D9" s="4">
        <v>0.98</v>
      </c>
      <c r="E9" s="4">
        <v>1.94</v>
      </c>
      <c r="F9" s="4">
        <v>0.27</v>
      </c>
      <c r="G9" s="4">
        <v>0.35</v>
      </c>
      <c r="H9" s="4">
        <v>0.42</v>
      </c>
      <c r="I9" s="4">
        <v>0.57999999999999996</v>
      </c>
      <c r="J9" s="4">
        <v>0.66</v>
      </c>
      <c r="K9" s="4">
        <v>1.66</v>
      </c>
      <c r="L9" s="4">
        <v>1.33</v>
      </c>
      <c r="M9" s="4">
        <v>1.04</v>
      </c>
      <c r="N9" s="4">
        <v>1.54</v>
      </c>
      <c r="O9" s="4">
        <v>0.47</v>
      </c>
      <c r="P9" s="4">
        <v>1.05</v>
      </c>
    </row>
    <row r="10" spans="1:16" ht="16.2">
      <c r="A10" s="1" t="s">
        <v>112</v>
      </c>
      <c r="B10" s="4">
        <v>3.03</v>
      </c>
      <c r="C10" s="4">
        <v>2.73</v>
      </c>
      <c r="D10" s="4">
        <v>2.4</v>
      </c>
      <c r="E10" s="4">
        <v>2.69</v>
      </c>
      <c r="F10" s="4">
        <v>1.64</v>
      </c>
      <c r="G10" s="4">
        <v>0.55000000000000004</v>
      </c>
      <c r="H10" s="4">
        <v>2.35</v>
      </c>
      <c r="I10" s="4">
        <v>2.62</v>
      </c>
      <c r="J10" s="4">
        <v>2.77</v>
      </c>
      <c r="K10" s="4">
        <v>4.04</v>
      </c>
      <c r="L10" s="4">
        <v>3.22</v>
      </c>
      <c r="M10" s="4">
        <v>2.98</v>
      </c>
      <c r="N10" s="4">
        <v>2.98</v>
      </c>
      <c r="O10" s="4">
        <v>2.59</v>
      </c>
      <c r="P10" s="4">
        <v>2.34</v>
      </c>
    </row>
    <row r="11" spans="1:16" ht="16.2">
      <c r="A11" s="1" t="s">
        <v>113</v>
      </c>
      <c r="B11" s="4">
        <v>3.54</v>
      </c>
      <c r="C11" s="4">
        <v>4.7300000000000004</v>
      </c>
      <c r="D11" s="4">
        <v>5.27</v>
      </c>
      <c r="E11" s="4">
        <v>5.56</v>
      </c>
      <c r="F11" s="4">
        <v>5.62</v>
      </c>
      <c r="G11" s="4">
        <v>3.73</v>
      </c>
      <c r="H11" s="4">
        <v>5.53</v>
      </c>
      <c r="I11" s="4">
        <v>5.25</v>
      </c>
      <c r="J11" s="4">
        <v>4.83</v>
      </c>
      <c r="K11" s="4">
        <v>4.8099999999999996</v>
      </c>
      <c r="L11" s="4">
        <v>4.5599999999999996</v>
      </c>
      <c r="M11" s="4">
        <v>5.66</v>
      </c>
      <c r="N11" s="4">
        <v>5.5</v>
      </c>
      <c r="O11" s="4">
        <v>5.95</v>
      </c>
      <c r="P11" s="4">
        <v>4.1399999999999997</v>
      </c>
    </row>
    <row r="12" spans="1:16" ht="16.2">
      <c r="A12" s="1" t="s">
        <v>205</v>
      </c>
      <c r="B12" s="4">
        <v>0.24299999999999999</v>
      </c>
      <c r="C12" s="4">
        <v>0.20100000000000001</v>
      </c>
      <c r="D12" s="4">
        <v>0.16</v>
      </c>
      <c r="E12" s="4">
        <v>0.24</v>
      </c>
      <c r="F12" s="4">
        <v>0.14299999999999999</v>
      </c>
      <c r="G12" s="4">
        <v>0.12</v>
      </c>
      <c r="H12" s="4">
        <v>0.16</v>
      </c>
      <c r="I12" s="4">
        <v>0.18</v>
      </c>
      <c r="J12" s="4">
        <v>0.18</v>
      </c>
      <c r="K12" s="4">
        <v>0.2</v>
      </c>
      <c r="L12" s="4">
        <v>0.2</v>
      </c>
      <c r="M12" s="4">
        <v>0.18</v>
      </c>
      <c r="N12" s="4">
        <v>0.2</v>
      </c>
      <c r="O12" s="4">
        <v>0.11</v>
      </c>
      <c r="P12" s="4">
        <v>0.16</v>
      </c>
    </row>
    <row r="13" spans="1:16">
      <c r="A13" s="1" t="s">
        <v>135</v>
      </c>
      <c r="B13" s="4">
        <v>2.17</v>
      </c>
      <c r="C13" s="4">
        <v>2</v>
      </c>
      <c r="D13" s="4">
        <v>1.6099999999999999</v>
      </c>
      <c r="E13" s="4">
        <v>2.4</v>
      </c>
      <c r="F13" s="4">
        <v>2.1800000000000002</v>
      </c>
      <c r="G13" s="4">
        <v>1.54</v>
      </c>
      <c r="H13" s="4">
        <v>1.1599999999999999</v>
      </c>
      <c r="I13" s="4">
        <v>1.35</v>
      </c>
      <c r="J13" s="4">
        <v>1.56</v>
      </c>
      <c r="K13" s="4">
        <v>1.68</v>
      </c>
      <c r="L13" s="4">
        <v>2.06</v>
      </c>
      <c r="M13" s="4">
        <v>0.61</v>
      </c>
      <c r="N13" s="4">
        <v>0.61</v>
      </c>
      <c r="O13" s="4">
        <v>1.1399999999999999</v>
      </c>
      <c r="P13" s="4">
        <v>1.52</v>
      </c>
    </row>
    <row r="14" spans="1:16">
      <c r="A14" s="1" t="s">
        <v>136</v>
      </c>
      <c r="B14" s="4">
        <v>99.12700000000001</v>
      </c>
      <c r="C14" s="4">
        <v>99.948000000000008</v>
      </c>
      <c r="D14" s="4">
        <v>100.52</v>
      </c>
      <c r="E14" s="4">
        <v>99.041000000000011</v>
      </c>
      <c r="F14" s="4">
        <v>99.172000000000011</v>
      </c>
      <c r="G14" s="4">
        <v>98.75</v>
      </c>
      <c r="H14" s="4">
        <v>99.909999999999982</v>
      </c>
      <c r="I14" s="4">
        <v>98.87</v>
      </c>
      <c r="J14" s="4">
        <v>99.649999999999991</v>
      </c>
      <c r="K14" s="4">
        <v>99.79</v>
      </c>
      <c r="L14" s="4">
        <v>99.74</v>
      </c>
      <c r="M14" s="4">
        <v>99.410000000000011</v>
      </c>
      <c r="N14" s="4">
        <v>99.31</v>
      </c>
      <c r="O14" s="4">
        <v>99.430000000000021</v>
      </c>
      <c r="P14" s="4">
        <v>99.330000000000013</v>
      </c>
    </row>
    <row r="15" spans="1:16" ht="16.2">
      <c r="A15" s="1" t="s">
        <v>206</v>
      </c>
      <c r="B15" s="1">
        <v>6.57</v>
      </c>
      <c r="C15" s="1">
        <v>7.4600000000000009</v>
      </c>
      <c r="D15" s="1">
        <v>7.67</v>
      </c>
      <c r="E15" s="1">
        <v>8.25</v>
      </c>
      <c r="F15" s="1">
        <v>7.26</v>
      </c>
      <c r="G15" s="1">
        <v>4.28</v>
      </c>
      <c r="H15" s="1">
        <v>7.8800000000000008</v>
      </c>
      <c r="I15" s="1">
        <v>7.87</v>
      </c>
      <c r="J15" s="1">
        <v>7.6</v>
      </c>
      <c r="K15" s="1">
        <v>8.85</v>
      </c>
      <c r="L15" s="1">
        <v>7.7799999999999994</v>
      </c>
      <c r="M15" s="1">
        <v>8.64</v>
      </c>
      <c r="N15" s="1">
        <v>8.48</v>
      </c>
      <c r="O15" s="1">
        <v>8.5399999999999991</v>
      </c>
      <c r="P15" s="1">
        <v>6.4799999999999995</v>
      </c>
    </row>
    <row r="16" spans="1:16">
      <c r="A16" s="1" t="s">
        <v>207</v>
      </c>
      <c r="B16" s="4">
        <v>0.48920327624720777</v>
      </c>
      <c r="C16" s="4">
        <v>0.57164750957854404</v>
      </c>
      <c r="D16" s="4">
        <v>0.5954968944099378</v>
      </c>
      <c r="E16" s="4">
        <v>0.57291666666666663</v>
      </c>
      <c r="F16" s="4">
        <v>0.59410801963993454</v>
      </c>
      <c r="G16" s="4">
        <v>0.48691695108077371</v>
      </c>
      <c r="H16" s="4">
        <v>0.58197932053175783</v>
      </c>
      <c r="I16" s="4">
        <v>0.55855216465578428</v>
      </c>
      <c r="J16" s="4">
        <v>0.51420838971583216</v>
      </c>
      <c r="K16" s="4">
        <v>0.54062309102015882</v>
      </c>
      <c r="L16" s="4">
        <v>0.55690765926986396</v>
      </c>
      <c r="M16" s="4">
        <v>0.6020905923344948</v>
      </c>
      <c r="N16" s="4">
        <v>0.58685121107266447</v>
      </c>
      <c r="O16" s="4">
        <v>0.59305555555555545</v>
      </c>
      <c r="P16" s="4">
        <v>0.5122529644268774</v>
      </c>
    </row>
    <row r="17" spans="1:16" ht="16.2">
      <c r="A17" s="1" t="s">
        <v>209</v>
      </c>
      <c r="B17" s="4">
        <v>1.1683168316831685</v>
      </c>
      <c r="C17" s="4">
        <v>1.7326007326007327</v>
      </c>
      <c r="D17" s="4">
        <v>2.1958333333333333</v>
      </c>
      <c r="E17" s="4">
        <v>2.0669144981412639</v>
      </c>
      <c r="F17" s="4">
        <v>3.4268292682926833</v>
      </c>
      <c r="G17" s="4">
        <v>6.7818181818181813</v>
      </c>
      <c r="H17" s="4">
        <v>2.3531914893617021</v>
      </c>
      <c r="I17" s="4">
        <v>2.0038167938931295</v>
      </c>
      <c r="J17" s="4">
        <v>1.743682310469314</v>
      </c>
      <c r="K17" s="4">
        <v>1.1905940594059405</v>
      </c>
      <c r="L17" s="4">
        <v>1.4161490683229812</v>
      </c>
      <c r="M17" s="4">
        <v>1.8993288590604027</v>
      </c>
      <c r="N17" s="4">
        <v>1.8456375838926176</v>
      </c>
      <c r="O17" s="4">
        <v>2.2972972972972974</v>
      </c>
      <c r="P17" s="4">
        <v>1.7692307692307692</v>
      </c>
    </row>
    <row r="18" spans="1:16">
      <c r="A18" s="1" t="s">
        <v>137</v>
      </c>
      <c r="B18" s="4">
        <v>1.1230061828541482</v>
      </c>
      <c r="C18" s="4">
        <v>1.0640106401903417</v>
      </c>
      <c r="D18" s="4">
        <v>1.1247044199979443</v>
      </c>
      <c r="E18" s="4">
        <v>1.0291413678768566</v>
      </c>
      <c r="F18" s="4">
        <v>1.315655162343411</v>
      </c>
      <c r="G18" s="4">
        <v>1.5725111404362611</v>
      </c>
      <c r="H18" s="4">
        <v>1.2735417903312902</v>
      </c>
      <c r="I18" s="4">
        <v>1.2735503246290707</v>
      </c>
      <c r="J18" s="4">
        <v>1.3435992972588666</v>
      </c>
      <c r="K18" s="4">
        <v>1.0994409965149086</v>
      </c>
      <c r="L18" s="4">
        <v>1.1027782665189203</v>
      </c>
      <c r="M18" s="4">
        <v>1.1090871462557799</v>
      </c>
      <c r="N18" s="4">
        <v>1.0566213201261001</v>
      </c>
      <c r="O18" s="4">
        <v>1.2442300828850059</v>
      </c>
      <c r="P18" s="4">
        <v>1.2336026121703727</v>
      </c>
    </row>
    <row r="19" spans="1:16">
      <c r="A19" s="1" t="s">
        <v>138</v>
      </c>
      <c r="B19" s="4">
        <v>1.5216207284024059</v>
      </c>
      <c r="C19" s="4">
        <v>1.3560070860380236</v>
      </c>
      <c r="D19" s="4">
        <v>1.3323819443409042</v>
      </c>
      <c r="E19" s="4">
        <v>1.3768474021691413</v>
      </c>
      <c r="F19" s="4">
        <v>1.3892106146079604</v>
      </c>
      <c r="G19" s="4">
        <v>1.7749380498594687</v>
      </c>
      <c r="H19" s="4">
        <v>1.3722832967442686</v>
      </c>
      <c r="I19" s="4">
        <v>1.4079959452387762</v>
      </c>
      <c r="J19" s="4">
        <v>1.5084463908455639</v>
      </c>
      <c r="K19" s="4">
        <v>1.3795935908804067</v>
      </c>
      <c r="L19" s="4">
        <v>1.3635248564748756</v>
      </c>
      <c r="M19" s="4">
        <v>1.2993147943761683</v>
      </c>
      <c r="N19" s="4">
        <v>1.3292654130173449</v>
      </c>
      <c r="O19" s="4">
        <v>1.3436156355546334</v>
      </c>
      <c r="P19" s="4">
        <v>1.5164196762961648</v>
      </c>
    </row>
    <row r="20" spans="1:16" ht="16.8">
      <c r="A20" s="1" t="s">
        <v>242</v>
      </c>
      <c r="B20" s="4">
        <v>3.88</v>
      </c>
      <c r="C20" s="4">
        <v>3.7682926829268295</v>
      </c>
      <c r="D20" s="4">
        <v>4.4626865671641793</v>
      </c>
      <c r="E20" s="4">
        <v>4.3493975903614457</v>
      </c>
      <c r="F20" s="4">
        <v>3.0454545454545454</v>
      </c>
      <c r="G20" s="4">
        <v>3.2716049382716048</v>
      </c>
      <c r="H20" s="4">
        <v>2.8333333333333335</v>
      </c>
      <c r="I20" s="4">
        <v>4.7169811320754711</v>
      </c>
      <c r="J20" s="4">
        <v>3.3636363636363633</v>
      </c>
      <c r="K20" s="4">
        <v>4.2702702702702702</v>
      </c>
      <c r="L20" s="4">
        <v>3.5227272727272729</v>
      </c>
      <c r="M20" s="4">
        <v>5.5833333333333339</v>
      </c>
      <c r="N20" s="4">
        <v>5.2166666666666668</v>
      </c>
      <c r="O20" s="4">
        <v>5.8958333333333339</v>
      </c>
      <c r="P20" s="4">
        <v>5.4444444444444446</v>
      </c>
    </row>
    <row r="21" spans="1:16" ht="16.2">
      <c r="A21" s="1" t="s">
        <v>241</v>
      </c>
      <c r="B21" s="4">
        <v>0.53900000000000003</v>
      </c>
      <c r="C21" s="4">
        <v>0.52195121951219514</v>
      </c>
      <c r="D21" s="4">
        <v>0.53731343283582089</v>
      </c>
      <c r="E21" s="4">
        <v>0.64216867469879524</v>
      </c>
      <c r="F21" s="4">
        <v>0.51363636363636367</v>
      </c>
      <c r="G21" s="4">
        <v>0.5679012345679012</v>
      </c>
      <c r="H21" s="4">
        <v>0.41666666666666669</v>
      </c>
      <c r="I21" s="4">
        <v>0.73584905660377353</v>
      </c>
      <c r="J21" s="4">
        <v>0.45454545454545453</v>
      </c>
      <c r="K21" s="4">
        <v>0.59459459459459463</v>
      </c>
      <c r="L21" s="4">
        <v>0.53409090909090906</v>
      </c>
      <c r="M21" s="4">
        <v>0.79166666666666674</v>
      </c>
      <c r="N21" s="4">
        <v>0.75</v>
      </c>
      <c r="O21" s="4">
        <v>0.875</v>
      </c>
      <c r="P21" s="4">
        <v>0.68253968253968256</v>
      </c>
    </row>
    <row r="22" spans="1:16" ht="16.8">
      <c r="A22" s="1" t="s">
        <v>118</v>
      </c>
      <c r="B22" s="4">
        <v>0.79508196721311475</v>
      </c>
      <c r="C22" s="4">
        <v>0.79028132992327371</v>
      </c>
      <c r="D22" s="4">
        <v>0.81693989071038253</v>
      </c>
      <c r="E22" s="4">
        <v>0.81306306306306309</v>
      </c>
      <c r="F22" s="4">
        <v>0.75280898876404501</v>
      </c>
      <c r="G22" s="4">
        <v>0.76589595375722541</v>
      </c>
      <c r="H22" s="4">
        <v>0.73913043478260876</v>
      </c>
      <c r="I22" s="4">
        <v>0.82508250825082496</v>
      </c>
      <c r="J22" s="4">
        <v>0.77083333333333337</v>
      </c>
      <c r="K22" s="4">
        <v>0.81025641025641026</v>
      </c>
      <c r="L22" s="4">
        <v>0.77889447236180909</v>
      </c>
      <c r="M22" s="4">
        <v>0.84810126582278478</v>
      </c>
      <c r="N22" s="4">
        <v>0.83914209115281502</v>
      </c>
      <c r="O22" s="4">
        <v>0.85498489425981872</v>
      </c>
      <c r="P22" s="4">
        <v>0.84482758620689646</v>
      </c>
    </row>
    <row r="23" spans="1:16">
      <c r="A23" s="1" t="s">
        <v>139</v>
      </c>
      <c r="B23" s="4">
        <v>34.013605442176868</v>
      </c>
      <c r="C23" s="4">
        <v>34.672304439746298</v>
      </c>
      <c r="D23" s="4">
        <v>30.946882217090067</v>
      </c>
      <c r="E23" s="4">
        <v>31.499051233396585</v>
      </c>
      <c r="F23" s="4">
        <v>39.639639639639633</v>
      </c>
      <c r="G23" s="4">
        <v>37.939110070257613</v>
      </c>
      <c r="H23" s="4">
        <v>41.379310344827587</v>
      </c>
      <c r="I23" s="4">
        <v>29.77528089887641</v>
      </c>
      <c r="J23" s="4">
        <v>37.288135593220332</v>
      </c>
      <c r="K23" s="4">
        <v>31.896551724137932</v>
      </c>
      <c r="L23" s="4">
        <v>36.21399176954732</v>
      </c>
      <c r="M23" s="4">
        <v>26.373626373626376</v>
      </c>
      <c r="N23" s="4">
        <v>27.713625866050805</v>
      </c>
      <c r="O23" s="4">
        <v>25.329815303430081</v>
      </c>
      <c r="P23" s="4">
        <v>26.865671641791046</v>
      </c>
    </row>
    <row r="24" spans="1:16" ht="16.8">
      <c r="A24" s="1" t="s">
        <v>208</v>
      </c>
      <c r="B24" s="4">
        <v>1.6690140845070418</v>
      </c>
      <c r="C24" s="4">
        <v>2.0174692741748479</v>
      </c>
      <c r="D24" s="4">
        <v>2.1667694723265853</v>
      </c>
      <c r="E24" s="4">
        <v>1.9915176101788676</v>
      </c>
      <c r="F24" s="4">
        <v>4.0459110473457676</v>
      </c>
      <c r="G24" s="4">
        <v>1.5103957844091871</v>
      </c>
      <c r="H24" s="4">
        <v>2.1487515869657212</v>
      </c>
      <c r="I24" s="4">
        <v>2.8795258694097208</v>
      </c>
      <c r="J24" s="4">
        <v>2.6239791691324421</v>
      </c>
      <c r="K24" s="4">
        <v>2.5724163218270388</v>
      </c>
      <c r="L24" s="4">
        <v>2.1052895966243028</v>
      </c>
      <c r="M24" s="4">
        <v>2.8581861638560615</v>
      </c>
      <c r="N24" s="4">
        <v>2.4228028503562946</v>
      </c>
      <c r="O24" s="4">
        <v>2.7516799898085922</v>
      </c>
      <c r="P24" s="4">
        <v>1.9564881167190804</v>
      </c>
    </row>
    <row r="25" spans="1:16" ht="16.8">
      <c r="A25" s="1" t="s">
        <v>212</v>
      </c>
      <c r="B25" s="4">
        <v>0.38933601609657942</v>
      </c>
      <c r="C25" s="4">
        <v>0.40829735310681436</v>
      </c>
      <c r="D25" s="4">
        <v>0.30028598665395612</v>
      </c>
      <c r="E25" s="4">
        <v>0.48869234214061796</v>
      </c>
      <c r="F25" s="4">
        <v>0.16282497989815065</v>
      </c>
      <c r="G25" s="4">
        <v>0.10954235637779941</v>
      </c>
      <c r="H25" s="4">
        <v>0.12140287769784172</v>
      </c>
      <c r="I25" s="4">
        <v>0.21589875093059804</v>
      </c>
      <c r="J25" s="4">
        <v>0.21342339752802533</v>
      </c>
      <c r="K25" s="4">
        <v>0.47513039053555517</v>
      </c>
      <c r="L25" s="4">
        <v>0.36507258753202387</v>
      </c>
      <c r="M25" s="4">
        <v>0.37729764592067078</v>
      </c>
      <c r="N25" s="4">
        <v>0.47030878859857489</v>
      </c>
      <c r="O25" s="4">
        <v>0.16358573748936497</v>
      </c>
      <c r="P25" s="4">
        <v>0.29579316389132343</v>
      </c>
    </row>
    <row r="26" spans="1:16" ht="16.2">
      <c r="A26" s="1" t="s">
        <v>213</v>
      </c>
      <c r="B26" s="4">
        <v>24.9165120593692</v>
      </c>
      <c r="C26" s="4">
        <v>30.490654205607481</v>
      </c>
      <c r="D26" s="4">
        <v>35.777777777777779</v>
      </c>
      <c r="E26" s="4">
        <v>27.016885553470917</v>
      </c>
      <c r="F26" s="4">
        <v>54.070796460176993</v>
      </c>
      <c r="G26" s="4">
        <v>19.10869565217391</v>
      </c>
      <c r="H26" s="4">
        <v>33.849999999999994</v>
      </c>
      <c r="I26" s="4">
        <v>36.128205128205124</v>
      </c>
      <c r="J26" s="4">
        <v>42.228571428571428</v>
      </c>
      <c r="K26" s="4">
        <v>37.204545454545453</v>
      </c>
      <c r="L26" s="4">
        <v>29.723404255319153</v>
      </c>
      <c r="M26" s="4">
        <v>37.763157894736842</v>
      </c>
      <c r="N26" s="4">
        <v>32.111111111111107</v>
      </c>
      <c r="O26" s="4">
        <v>34.285714285714285</v>
      </c>
      <c r="P26" s="4">
        <v>29.418604651162791</v>
      </c>
    </row>
    <row r="27" spans="1:16" ht="16.2">
      <c r="A27" s="1" t="s">
        <v>214</v>
      </c>
      <c r="B27" s="4">
        <v>0.56765676567656764</v>
      </c>
      <c r="C27" s="4">
        <v>0.53113553113553114</v>
      </c>
      <c r="D27" s="4">
        <v>0.40833333333333333</v>
      </c>
      <c r="E27" s="4">
        <v>0.72118959107806691</v>
      </c>
      <c r="F27" s="4">
        <v>0.16463414634146342</v>
      </c>
      <c r="G27" s="4">
        <v>0.63636363636363624</v>
      </c>
      <c r="H27" s="4">
        <v>0.17872340425531913</v>
      </c>
      <c r="I27" s="4">
        <v>0.2213740458015267</v>
      </c>
      <c r="J27" s="4">
        <v>0.23826714801444043</v>
      </c>
      <c r="K27" s="4">
        <v>0.41089108910891087</v>
      </c>
      <c r="L27" s="4">
        <v>0.41304347826086957</v>
      </c>
      <c r="M27" s="4">
        <v>0.34899328859060402</v>
      </c>
      <c r="N27" s="4">
        <v>0.51677852348993292</v>
      </c>
      <c r="O27" s="4">
        <v>0.18146718146718147</v>
      </c>
      <c r="P27" s="4">
        <v>0.44871794871794879</v>
      </c>
    </row>
    <row r="28" spans="1:16">
      <c r="A28" s="1" t="s">
        <v>140</v>
      </c>
      <c r="B28" s="4">
        <v>2.884367748472072E-2</v>
      </c>
      <c r="C28" s="4">
        <v>1.5393824654089519E-2</v>
      </c>
      <c r="D28" s="4">
        <v>2.8002005194665398E-2</v>
      </c>
      <c r="E28" s="4">
        <v>7.9951610019436681E-3</v>
      </c>
      <c r="F28" s="4">
        <v>5.748729210283976E-2</v>
      </c>
      <c r="G28" s="4">
        <v>6.2749303564940045E-2</v>
      </c>
      <c r="H28" s="4">
        <v>5.7024169997442989E-2</v>
      </c>
      <c r="I28" s="4">
        <v>5.9341967397803286E-2</v>
      </c>
      <c r="J28" s="4">
        <v>7.4111696840712935E-2</v>
      </c>
      <c r="K28" s="4">
        <v>2.9031671694072302E-2</v>
      </c>
      <c r="L28" s="4">
        <v>2.5529324289770811E-2</v>
      </c>
      <c r="M28" s="4">
        <v>2.767512770379256E-2</v>
      </c>
      <c r="N28" s="4">
        <v>1.5183024479524125E-2</v>
      </c>
      <c r="O28" s="4">
        <v>5.5423095113131017E-2</v>
      </c>
      <c r="P28" s="4">
        <v>4.6970238335553853E-2</v>
      </c>
    </row>
    <row r="29" spans="1:16">
      <c r="A29" s="1" t="s">
        <v>141</v>
      </c>
      <c r="B29" s="4">
        <v>8.5626388888888905E-2</v>
      </c>
      <c r="C29" s="4">
        <v>6.8766666666666657E-2</v>
      </c>
      <c r="D29" s="4">
        <v>6.277777777777778E-2</v>
      </c>
      <c r="E29" s="4">
        <v>7.7551388888888892E-2</v>
      </c>
      <c r="F29" s="4">
        <v>3.243611111111111E-2</v>
      </c>
      <c r="G29" s="4">
        <v>6.2805555555555559E-2</v>
      </c>
      <c r="H29" s="4">
        <v>6.6777777777777783E-2</v>
      </c>
      <c r="I29" s="4">
        <v>5.2847222222222219E-2</v>
      </c>
      <c r="J29" s="4">
        <v>5.9597222222222211E-2</v>
      </c>
      <c r="K29" s="4">
        <v>6.7888888888888901E-2</v>
      </c>
      <c r="L29" s="4">
        <v>7.0930555555555566E-2</v>
      </c>
      <c r="M29" s="4">
        <v>5.397222222222222E-2</v>
      </c>
      <c r="N29" s="4">
        <v>6.4097222222222222E-2</v>
      </c>
      <c r="O29" s="4">
        <v>5.655555555555556E-2</v>
      </c>
      <c r="P29" s="4">
        <v>6.8763888888888888E-2</v>
      </c>
    </row>
    <row r="30" spans="1:16">
      <c r="A30" s="1" t="s">
        <v>142</v>
      </c>
      <c r="B30" s="21">
        <v>66.929017109088306</v>
      </c>
      <c r="C30" s="21">
        <v>53.930023111317475</v>
      </c>
      <c r="D30" s="21">
        <v>42.484999999999999</v>
      </c>
      <c r="E30" s="21">
        <v>61</v>
      </c>
      <c r="F30" s="21">
        <v>36.1</v>
      </c>
      <c r="G30" s="1">
        <v>25.1</v>
      </c>
      <c r="H30" s="1">
        <v>62.3</v>
      </c>
      <c r="I30" s="21">
        <v>57.6</v>
      </c>
      <c r="J30" s="1" t="s">
        <v>143</v>
      </c>
      <c r="K30" s="21">
        <v>59.87</v>
      </c>
      <c r="L30" s="21">
        <v>33.619999999999997</v>
      </c>
      <c r="M30" s="21">
        <v>59.55</v>
      </c>
      <c r="N30" s="21">
        <v>64.819999999999993</v>
      </c>
      <c r="O30" s="21">
        <v>56.76</v>
      </c>
      <c r="P30" s="21">
        <v>57.11</v>
      </c>
    </row>
    <row r="31" spans="1:16">
      <c r="A31" s="1" t="s">
        <v>144</v>
      </c>
      <c r="B31" s="22">
        <v>135.45243235327445</v>
      </c>
      <c r="C31" s="22">
        <v>109.62117838287624</v>
      </c>
      <c r="D31" s="21">
        <v>81.349999999999994</v>
      </c>
      <c r="E31" s="22">
        <v>137.05799781050612</v>
      </c>
      <c r="F31" s="21">
        <v>84.2</v>
      </c>
      <c r="G31" s="21">
        <v>50</v>
      </c>
      <c r="H31" s="22">
        <v>124.46</v>
      </c>
      <c r="I31" s="21">
        <v>43.86</v>
      </c>
      <c r="J31" s="1" t="s">
        <v>143</v>
      </c>
      <c r="K31" s="22">
        <v>112.7</v>
      </c>
      <c r="L31" s="21">
        <v>60.94</v>
      </c>
      <c r="M31" s="22">
        <v>119.4</v>
      </c>
      <c r="N31" s="22">
        <v>127.9</v>
      </c>
      <c r="O31" s="22">
        <v>112.7</v>
      </c>
      <c r="P31" s="22">
        <v>119.34</v>
      </c>
    </row>
    <row r="32" spans="1:16">
      <c r="A32" s="1" t="s">
        <v>145</v>
      </c>
      <c r="B32" s="21">
        <v>15.562342297527405</v>
      </c>
      <c r="C32" s="21">
        <v>12.646715491915435</v>
      </c>
      <c r="D32" s="4">
        <v>9.4949999999999992</v>
      </c>
      <c r="E32" s="21">
        <v>15.86642778731658</v>
      </c>
      <c r="F32" s="4">
        <v>5.6742442108335585</v>
      </c>
      <c r="G32" s="1">
        <v>5.56</v>
      </c>
      <c r="H32" s="21">
        <v>11.81</v>
      </c>
      <c r="I32" s="1">
        <v>3.33</v>
      </c>
      <c r="J32" s="1" t="s">
        <v>143</v>
      </c>
      <c r="K32" s="21">
        <v>13.43</v>
      </c>
      <c r="L32" s="1">
        <v>7.28</v>
      </c>
      <c r="M32" s="21">
        <v>13.78</v>
      </c>
      <c r="N32" s="21">
        <v>14.64</v>
      </c>
      <c r="O32" s="21">
        <v>12.68</v>
      </c>
      <c r="P32" s="21">
        <v>12.98</v>
      </c>
    </row>
    <row r="33" spans="1:16">
      <c r="A33" s="1" t="s">
        <v>146</v>
      </c>
      <c r="B33" s="21">
        <v>58.216795666663778</v>
      </c>
      <c r="C33" s="21">
        <v>46.559928547345308</v>
      </c>
      <c r="D33" s="21">
        <v>35.590000000000003</v>
      </c>
      <c r="E33" s="21">
        <v>59.426759354806066</v>
      </c>
      <c r="F33" s="21">
        <v>26.2</v>
      </c>
      <c r="G33" s="21">
        <v>21.1</v>
      </c>
      <c r="H33" s="21">
        <v>50.74</v>
      </c>
      <c r="I33" s="21">
        <v>13.95</v>
      </c>
      <c r="J33" s="1" t="s">
        <v>143</v>
      </c>
      <c r="K33" s="21">
        <v>50.08</v>
      </c>
      <c r="L33" s="21">
        <v>28.31</v>
      </c>
      <c r="M33" s="21">
        <v>50.8</v>
      </c>
      <c r="N33" s="21">
        <v>54.49</v>
      </c>
      <c r="O33" s="21">
        <v>46.68</v>
      </c>
      <c r="P33" s="21">
        <v>46.84</v>
      </c>
    </row>
    <row r="34" spans="1:16">
      <c r="A34" s="1" t="s">
        <v>147</v>
      </c>
      <c r="B34" s="21">
        <v>10.204298076398256</v>
      </c>
      <c r="C34" s="4">
        <v>8.2002934188494763</v>
      </c>
      <c r="D34" s="4">
        <v>7.4</v>
      </c>
      <c r="E34" s="21">
        <v>10.613070150929094</v>
      </c>
      <c r="F34" s="4">
        <v>4.0500566463426502</v>
      </c>
      <c r="G34" s="1">
        <v>4.18</v>
      </c>
      <c r="H34" s="1">
        <v>9.8800000000000008</v>
      </c>
      <c r="I34" s="1">
        <v>2.83</v>
      </c>
      <c r="J34" s="1" t="s">
        <v>143</v>
      </c>
      <c r="K34" s="1">
        <v>8.6199999999999992</v>
      </c>
      <c r="L34" s="1">
        <v>5.73</v>
      </c>
      <c r="M34" s="1">
        <v>9.42</v>
      </c>
      <c r="N34" s="1">
        <v>9.8699999999999992</v>
      </c>
      <c r="O34" s="1">
        <v>8.32</v>
      </c>
      <c r="P34" s="1">
        <v>9.49</v>
      </c>
    </row>
    <row r="35" spans="1:16">
      <c r="A35" s="1" t="s">
        <v>148</v>
      </c>
      <c r="B35" s="4">
        <v>1.1452071558023846</v>
      </c>
      <c r="C35" s="4">
        <v>1.0689018415970739</v>
      </c>
      <c r="D35" s="4">
        <v>1.1599999999999999</v>
      </c>
      <c r="E35" s="4">
        <v>1.3029470957708196</v>
      </c>
      <c r="F35" s="4">
        <v>0.54695180012897238</v>
      </c>
      <c r="G35" s="1">
        <v>1.05</v>
      </c>
      <c r="H35" s="1">
        <v>1.1299999999999999</v>
      </c>
      <c r="I35" s="1">
        <v>0.28000000000000003</v>
      </c>
      <c r="J35" s="1" t="s">
        <v>143</v>
      </c>
      <c r="K35" s="1">
        <v>1.46</v>
      </c>
      <c r="L35" s="1">
        <v>1.1599999999999999</v>
      </c>
      <c r="M35" s="1">
        <v>1.1299999999999999</v>
      </c>
      <c r="N35" s="1">
        <v>1.43</v>
      </c>
      <c r="O35" s="1">
        <v>1.32</v>
      </c>
      <c r="P35" s="1">
        <v>0.91</v>
      </c>
    </row>
    <row r="36" spans="1:16">
      <c r="A36" s="1" t="s">
        <v>149</v>
      </c>
      <c r="B36" s="4">
        <v>8.2002428965889784</v>
      </c>
      <c r="C36" s="4">
        <v>6.6523281322810686</v>
      </c>
      <c r="D36" s="4">
        <v>5.83</v>
      </c>
      <c r="E36" s="4">
        <v>8.4690236863414725</v>
      </c>
      <c r="F36" s="4">
        <v>3.2376450683643552</v>
      </c>
      <c r="G36" s="1">
        <v>4.07</v>
      </c>
      <c r="H36" s="1">
        <v>8.06</v>
      </c>
      <c r="I36" s="1">
        <v>2.7</v>
      </c>
      <c r="J36" s="1" t="s">
        <v>143</v>
      </c>
      <c r="K36" s="1">
        <v>7.23</v>
      </c>
      <c r="L36" s="1">
        <v>5.86</v>
      </c>
      <c r="M36" s="1">
        <v>8.3699999999999992</v>
      </c>
      <c r="N36" s="1">
        <v>8.99</v>
      </c>
      <c r="O36" s="1">
        <v>7.51</v>
      </c>
      <c r="P36" s="1">
        <v>8.2100000000000009</v>
      </c>
    </row>
    <row r="37" spans="1:16">
      <c r="A37" s="1" t="s">
        <v>150</v>
      </c>
      <c r="B37" s="4">
        <v>1.2987014578798282</v>
      </c>
      <c r="C37" s="4">
        <v>1.0551618191886227</v>
      </c>
      <c r="D37" s="4">
        <v>0.92499999999999993</v>
      </c>
      <c r="E37" s="4">
        <v>1.3765120195326879</v>
      </c>
      <c r="F37" s="4">
        <v>0.50672023534075183</v>
      </c>
      <c r="G37" s="1">
        <v>0.71</v>
      </c>
      <c r="H37" s="1">
        <v>1.21</v>
      </c>
      <c r="I37" s="1">
        <v>0.57999999999999996</v>
      </c>
      <c r="J37" s="1" t="s">
        <v>143</v>
      </c>
      <c r="K37" s="1">
        <v>1.1399999999999999</v>
      </c>
      <c r="L37" s="1">
        <v>0.88</v>
      </c>
      <c r="M37" s="1">
        <v>1.19</v>
      </c>
      <c r="N37" s="1">
        <v>1.31</v>
      </c>
      <c r="O37" s="1">
        <v>1.06</v>
      </c>
      <c r="P37" s="1">
        <v>1.36</v>
      </c>
    </row>
    <row r="38" spans="1:16">
      <c r="A38" s="1" t="s">
        <v>151</v>
      </c>
      <c r="B38" s="4">
        <v>7.761985599455878</v>
      </c>
      <c r="C38" s="4">
        <v>6.4237889561196395</v>
      </c>
      <c r="D38" s="4">
        <v>4.6349999999999998</v>
      </c>
      <c r="E38" s="4">
        <v>8.3380295540164511</v>
      </c>
      <c r="F38" s="4">
        <v>2.8560006368052346</v>
      </c>
      <c r="G38" s="1">
        <v>3.7</v>
      </c>
      <c r="H38" s="1">
        <v>7.42</v>
      </c>
      <c r="I38" s="1">
        <v>3.99</v>
      </c>
      <c r="J38" s="1" t="s">
        <v>143</v>
      </c>
      <c r="K38" s="1">
        <v>5.57</v>
      </c>
      <c r="L38" s="1">
        <v>5.49</v>
      </c>
      <c r="M38" s="1">
        <v>6.13</v>
      </c>
      <c r="N38" s="1">
        <v>7.16</v>
      </c>
      <c r="O38" s="1">
        <v>5.58</v>
      </c>
      <c r="P38" s="1">
        <v>8.4499999999999993</v>
      </c>
    </row>
    <row r="39" spans="1:16">
      <c r="A39" s="1" t="s">
        <v>152</v>
      </c>
      <c r="B39" s="4">
        <v>1.5493863336241338</v>
      </c>
      <c r="C39" s="4">
        <v>1.2825100371988698</v>
      </c>
      <c r="D39" s="4">
        <v>0.94000000000000006</v>
      </c>
      <c r="E39" s="4">
        <v>1.6785918817729202</v>
      </c>
      <c r="F39" s="4">
        <v>0.52313753886408743</v>
      </c>
      <c r="G39" s="1">
        <v>0.76</v>
      </c>
      <c r="H39" s="1">
        <v>1.49</v>
      </c>
      <c r="I39" s="1">
        <v>0.88</v>
      </c>
      <c r="J39" s="1" t="s">
        <v>143</v>
      </c>
      <c r="K39" s="1">
        <v>1.1200000000000001</v>
      </c>
      <c r="L39" s="1">
        <v>1.1499999999999999</v>
      </c>
      <c r="M39" s="1">
        <v>1.1100000000000001</v>
      </c>
      <c r="N39" s="1">
        <v>1.4</v>
      </c>
      <c r="O39" s="1">
        <v>1.03</v>
      </c>
      <c r="P39" s="1">
        <v>1.66</v>
      </c>
    </row>
    <row r="40" spans="1:16">
      <c r="A40" s="1" t="s">
        <v>153</v>
      </c>
      <c r="B40" s="4">
        <v>4.6617248814592971</v>
      </c>
      <c r="C40" s="4">
        <v>3.3875119854985747</v>
      </c>
      <c r="D40" s="4">
        <v>2.75</v>
      </c>
      <c r="E40" s="4">
        <v>4.7609212362304394</v>
      </c>
      <c r="F40" s="4">
        <v>1.4127129014160831</v>
      </c>
      <c r="G40" s="1">
        <v>2.2799999999999998</v>
      </c>
      <c r="H40" s="1">
        <v>4.28</v>
      </c>
      <c r="I40" s="1">
        <v>2.9</v>
      </c>
      <c r="J40" s="1" t="s">
        <v>143</v>
      </c>
      <c r="K40" s="1">
        <v>3.22</v>
      </c>
      <c r="L40" s="1">
        <v>3.05</v>
      </c>
      <c r="M40" s="1">
        <v>3.29</v>
      </c>
      <c r="N40" s="1">
        <v>4.32</v>
      </c>
      <c r="O40" s="1">
        <v>3.11</v>
      </c>
      <c r="P40" s="1">
        <v>4.8899999999999997</v>
      </c>
    </row>
    <row r="41" spans="1:16">
      <c r="A41" s="1" t="s">
        <v>154</v>
      </c>
      <c r="B41" s="4">
        <v>0.53543656346068857</v>
      </c>
      <c r="C41" s="4">
        <v>0.40569075966526291</v>
      </c>
      <c r="D41" s="4">
        <v>0.37</v>
      </c>
      <c r="E41" s="4">
        <v>0.52138764333814158</v>
      </c>
      <c r="F41" s="4">
        <v>0.20138046740040041</v>
      </c>
      <c r="G41" s="1">
        <v>0.32</v>
      </c>
      <c r="H41" s="1">
        <v>0.64</v>
      </c>
      <c r="I41" s="1">
        <v>0.49</v>
      </c>
      <c r="J41" s="1" t="s">
        <v>143</v>
      </c>
      <c r="K41" s="1">
        <v>0.42</v>
      </c>
      <c r="L41" s="1">
        <v>0.32</v>
      </c>
      <c r="M41" s="1">
        <v>0.46</v>
      </c>
      <c r="N41" s="1">
        <v>0.63</v>
      </c>
      <c r="O41" s="1">
        <v>0.44</v>
      </c>
      <c r="P41" s="1">
        <v>0.72</v>
      </c>
    </row>
    <row r="42" spans="1:16">
      <c r="A42" s="1" t="s">
        <v>155</v>
      </c>
      <c r="B42" s="4">
        <v>2.5943428205683179</v>
      </c>
      <c r="C42" s="4">
        <v>2.1444833559895202</v>
      </c>
      <c r="D42" s="4">
        <v>1.6</v>
      </c>
      <c r="E42" s="4">
        <v>2.7766205427913011</v>
      </c>
      <c r="F42" s="4">
        <v>1.20957153292064</v>
      </c>
      <c r="G42" s="1">
        <v>1.93</v>
      </c>
      <c r="H42" s="1">
        <v>4.09</v>
      </c>
      <c r="I42" s="1">
        <v>2.88</v>
      </c>
      <c r="J42" s="1" t="s">
        <v>143</v>
      </c>
      <c r="K42" s="1">
        <v>2.89</v>
      </c>
      <c r="L42" s="1">
        <v>1.44</v>
      </c>
      <c r="M42" s="1">
        <v>2.99</v>
      </c>
      <c r="N42" s="1">
        <v>4.01</v>
      </c>
      <c r="O42" s="1">
        <v>2.88</v>
      </c>
      <c r="P42" s="1">
        <v>4.79</v>
      </c>
    </row>
    <row r="43" spans="1:16">
      <c r="A43" s="1" t="s">
        <v>156</v>
      </c>
      <c r="B43" s="4">
        <v>0.34325079526732671</v>
      </c>
      <c r="C43" s="4">
        <v>0.28186912045499107</v>
      </c>
      <c r="D43" s="4">
        <v>0.31</v>
      </c>
      <c r="E43" s="4">
        <v>0.37471150232678491</v>
      </c>
      <c r="F43" s="4">
        <v>0.16403341762867071</v>
      </c>
      <c r="G43" s="1">
        <v>0.28999999999999998</v>
      </c>
      <c r="H43" s="1">
        <v>0.8</v>
      </c>
      <c r="I43" s="1">
        <v>0.43</v>
      </c>
      <c r="J43" s="1" t="s">
        <v>143</v>
      </c>
      <c r="K43" s="1">
        <v>0.39</v>
      </c>
      <c r="L43" s="1">
        <v>0.22</v>
      </c>
      <c r="M43" s="1">
        <v>0.45</v>
      </c>
      <c r="N43" s="1">
        <v>0.6</v>
      </c>
      <c r="O43" s="1">
        <v>0.43</v>
      </c>
      <c r="P43" s="1">
        <v>0.67</v>
      </c>
    </row>
    <row r="44" spans="1:16">
      <c r="A44" s="1" t="s">
        <v>157</v>
      </c>
      <c r="B44" s="22">
        <v>314.45516400705901</v>
      </c>
      <c r="C44" s="22">
        <v>253.66038496029756</v>
      </c>
      <c r="D44" s="22">
        <v>194.595</v>
      </c>
      <c r="E44" s="22">
        <v>313.56300026567891</v>
      </c>
      <c r="F44" s="22">
        <v>166.88245445604545</v>
      </c>
      <c r="G44" s="22">
        <v>121.05000000000001</v>
      </c>
      <c r="H44" s="22">
        <v>288.30999999999995</v>
      </c>
      <c r="I44" s="21">
        <v>96.66</v>
      </c>
      <c r="J44" s="1" t="s">
        <v>143</v>
      </c>
      <c r="K44" s="22">
        <v>268.14</v>
      </c>
      <c r="L44" s="22">
        <v>155.45000000000002</v>
      </c>
      <c r="M44" s="22">
        <v>278.06999999999994</v>
      </c>
      <c r="N44" s="22">
        <v>301.57000000000005</v>
      </c>
      <c r="O44" s="22">
        <v>260.5</v>
      </c>
      <c r="P44" s="22">
        <v>277.42000000000007</v>
      </c>
    </row>
    <row r="45" spans="1:16" ht="16.2">
      <c r="A45" s="1" t="s">
        <v>211</v>
      </c>
      <c r="B45" s="22">
        <v>865.54844475282846</v>
      </c>
      <c r="C45" s="22">
        <v>833.90825953852561</v>
      </c>
      <c r="D45" s="22">
        <v>824.15741692899212</v>
      </c>
      <c r="E45" s="22">
        <v>843.76</v>
      </c>
      <c r="F45" s="22">
        <v>842.85227323466086</v>
      </c>
      <c r="G45" s="22">
        <v>827.22910212058775</v>
      </c>
      <c r="H45" s="22">
        <v>882.89964444961481</v>
      </c>
      <c r="I45" s="22">
        <v>818.16</v>
      </c>
      <c r="J45" s="22" t="s">
        <v>202</v>
      </c>
      <c r="K45" s="22">
        <v>850.24706809808379</v>
      </c>
      <c r="L45" s="22">
        <v>875.55</v>
      </c>
      <c r="M45" s="22">
        <v>858.86419313336967</v>
      </c>
      <c r="N45" s="22">
        <v>848.41087855788817</v>
      </c>
      <c r="O45" s="22">
        <v>867.55</v>
      </c>
      <c r="P45" s="22">
        <v>876.00489284834941</v>
      </c>
    </row>
    <row r="46" spans="1:16">
      <c r="A46" s="1" t="s">
        <v>57</v>
      </c>
      <c r="B46" s="4">
        <v>0.37045416740135761</v>
      </c>
      <c r="C46" s="4">
        <v>0.42874830978377015</v>
      </c>
      <c r="D46" s="4">
        <v>0.52126879126617998</v>
      </c>
      <c r="E46" s="4">
        <v>0.40631140240123109</v>
      </c>
      <c r="F46" s="4">
        <v>0.44665470567855076</v>
      </c>
      <c r="G46" s="4">
        <v>0.7683060929547374</v>
      </c>
      <c r="H46" s="4">
        <v>0.37540272783522916</v>
      </c>
      <c r="I46" s="4">
        <v>0.30520135266474224</v>
      </c>
      <c r="J46" s="4" t="s">
        <v>202</v>
      </c>
      <c r="K46" s="4">
        <v>0.55008232435075199</v>
      </c>
      <c r="L46" s="4">
        <v>0.60636566791781465</v>
      </c>
      <c r="M46" s="4">
        <v>0.38089997896569089</v>
      </c>
      <c r="N46" s="4">
        <v>0.45549436046265129</v>
      </c>
      <c r="O46" s="4">
        <v>0.50060702074219721</v>
      </c>
      <c r="P46" s="4">
        <v>0.30770822864397607</v>
      </c>
    </row>
    <row r="47" spans="1:16" ht="16.2">
      <c r="A47" s="1" t="s">
        <v>240</v>
      </c>
      <c r="B47" s="4">
        <v>1.0148330747680399</v>
      </c>
      <c r="C47" s="4">
        <v>1.0252027233535908</v>
      </c>
      <c r="D47" s="4">
        <v>0.98614223060251782</v>
      </c>
      <c r="E47" s="4">
        <v>1.068638777676274</v>
      </c>
      <c r="F47" s="4">
        <v>0.9827395465469656</v>
      </c>
      <c r="G47" s="4">
        <v>0.99963029423904382</v>
      </c>
      <c r="H47" s="4">
        <v>0.94083982384962461</v>
      </c>
      <c r="I47" s="4">
        <v>1.0653741879066361</v>
      </c>
      <c r="J47" s="4" t="s">
        <v>202</v>
      </c>
      <c r="K47" s="4">
        <v>0.98029835700477819</v>
      </c>
      <c r="L47" s="4">
        <v>0.94198334660672922</v>
      </c>
      <c r="M47" s="4">
        <v>1.0175344756107294</v>
      </c>
      <c r="N47" s="4">
        <v>1.0045880156119515</v>
      </c>
      <c r="O47" s="4">
        <v>1.0132813919760204</v>
      </c>
      <c r="P47" s="4">
        <v>1.0499314363544983</v>
      </c>
    </row>
    <row r="48" spans="1:16" ht="16.2">
      <c r="A48" s="1" t="s">
        <v>203</v>
      </c>
      <c r="B48" s="21">
        <v>18.504939035674845</v>
      </c>
      <c r="C48" s="21">
        <v>18.038835654480621</v>
      </c>
      <c r="D48" s="21">
        <v>19.046545358649791</v>
      </c>
      <c r="E48" s="21">
        <v>15.758463782601263</v>
      </c>
      <c r="F48" s="21">
        <v>21.408006110566618</v>
      </c>
      <c r="G48" s="4">
        <v>9.3286110928925918</v>
      </c>
      <c r="H48" s="21">
        <v>10.926103597330115</v>
      </c>
      <c r="I48" s="4">
        <v>4.3735349273323951</v>
      </c>
      <c r="J48" s="4" t="s">
        <v>202</v>
      </c>
      <c r="K48" s="21">
        <v>14.859766691486721</v>
      </c>
      <c r="L48" s="21">
        <v>16.746952648851384</v>
      </c>
      <c r="M48" s="21">
        <v>14.286016680072816</v>
      </c>
      <c r="N48" s="21">
        <v>11.594852531119461</v>
      </c>
      <c r="O48" s="21">
        <v>14.136779184247542</v>
      </c>
      <c r="P48" s="4">
        <v>8.5521876624120239</v>
      </c>
    </row>
    <row r="49" spans="1:16">
      <c r="A49" s="1" t="s">
        <v>158</v>
      </c>
      <c r="B49" s="21">
        <v>25.798062067381984</v>
      </c>
      <c r="C49" s="21">
        <v>25.148259118305333</v>
      </c>
      <c r="D49" s="21">
        <v>26.553124999999998</v>
      </c>
      <c r="E49" s="21">
        <v>21.96915244986176</v>
      </c>
      <c r="F49" s="21">
        <v>29.845279107084046</v>
      </c>
      <c r="G49" s="21">
        <v>13.005181347150261</v>
      </c>
      <c r="H49" s="21">
        <v>15.232273838630807</v>
      </c>
      <c r="I49" s="4">
        <v>6.0972222222222223</v>
      </c>
      <c r="J49" s="4" t="s">
        <v>202</v>
      </c>
      <c r="K49" s="21">
        <v>20.716262975778545</v>
      </c>
      <c r="L49" s="21">
        <v>23.347222222222221</v>
      </c>
      <c r="M49" s="21">
        <v>19.916387959866217</v>
      </c>
      <c r="N49" s="21">
        <v>16.164588528678305</v>
      </c>
      <c r="O49" s="21">
        <v>19.708333333333332</v>
      </c>
      <c r="P49" s="21">
        <v>11.922755741127348</v>
      </c>
    </row>
    <row r="50" spans="1:16">
      <c r="A50" s="1" t="s">
        <v>159</v>
      </c>
      <c r="B50" s="21">
        <v>27.40566995892403</v>
      </c>
      <c r="C50" s="21">
        <v>24.592867836083112</v>
      </c>
      <c r="D50" s="21">
        <v>37.737423363817449</v>
      </c>
      <c r="E50" s="21">
        <v>30.368611506225562</v>
      </c>
      <c r="F50" s="21">
        <v>30.645656211860754</v>
      </c>
      <c r="G50" s="1" t="s">
        <v>202</v>
      </c>
      <c r="H50" s="1">
        <v>40.1</v>
      </c>
      <c r="I50" s="21">
        <v>36</v>
      </c>
      <c r="J50" s="1" t="s">
        <v>202</v>
      </c>
      <c r="K50" s="1">
        <v>33.1</v>
      </c>
      <c r="L50" s="1">
        <v>65.7</v>
      </c>
      <c r="M50" s="21">
        <v>75.87</v>
      </c>
      <c r="N50" s="1">
        <v>69.8</v>
      </c>
      <c r="O50" s="1">
        <v>63.8</v>
      </c>
      <c r="P50" s="21">
        <v>47.27</v>
      </c>
    </row>
    <row r="51" spans="1:16">
      <c r="A51" s="1" t="s">
        <v>160</v>
      </c>
      <c r="B51" s="4">
        <v>3.0577643956461675</v>
      </c>
      <c r="C51" s="4">
        <v>2.1893814110705971</v>
      </c>
      <c r="D51" s="4">
        <v>2.9224973572685689</v>
      </c>
      <c r="E51" s="4">
        <v>2.7482588059734452</v>
      </c>
      <c r="F51" s="4">
        <v>1.6977595333446491</v>
      </c>
      <c r="G51" s="1" t="s">
        <v>202</v>
      </c>
      <c r="H51" s="1" t="s">
        <v>202</v>
      </c>
      <c r="I51" s="1" t="s">
        <v>202</v>
      </c>
      <c r="J51" s="1" t="s">
        <v>202</v>
      </c>
      <c r="K51" s="1">
        <v>3.88</v>
      </c>
      <c r="L51" s="1">
        <v>1.97</v>
      </c>
      <c r="M51" s="1">
        <v>3.06</v>
      </c>
      <c r="N51" s="1">
        <v>2.12</v>
      </c>
      <c r="O51" s="1">
        <v>2.94</v>
      </c>
      <c r="P51" s="1">
        <v>1.97</v>
      </c>
    </row>
    <row r="52" spans="1:16">
      <c r="A52" s="1" t="s">
        <v>161</v>
      </c>
      <c r="B52" s="4">
        <v>8.1446470002196598</v>
      </c>
      <c r="C52" s="4">
        <v>6.2352842126752455</v>
      </c>
      <c r="D52" s="4">
        <v>6.34</v>
      </c>
      <c r="E52" s="4">
        <v>8.3298911416297425</v>
      </c>
      <c r="F52" s="1">
        <v>3.5</v>
      </c>
      <c r="G52" s="1" t="s">
        <v>202</v>
      </c>
      <c r="H52" s="1" t="s">
        <v>202</v>
      </c>
      <c r="I52" s="1" t="s">
        <v>202</v>
      </c>
      <c r="J52" s="1" t="s">
        <v>202</v>
      </c>
      <c r="K52" s="1">
        <v>6.34</v>
      </c>
      <c r="L52" s="1">
        <v>6.94</v>
      </c>
      <c r="M52" s="1">
        <v>4.9800000000000004</v>
      </c>
      <c r="N52" s="1">
        <v>6.05</v>
      </c>
      <c r="O52" s="1">
        <v>5.42</v>
      </c>
      <c r="P52" s="1">
        <v>6.52</v>
      </c>
    </row>
    <row r="53" spans="1:16">
      <c r="A53" s="1" t="s">
        <v>96</v>
      </c>
      <c r="B53" s="1">
        <v>3234</v>
      </c>
      <c r="C53" s="1">
        <v>2568.0000000000005</v>
      </c>
      <c r="D53" s="1">
        <v>2160.0000000000005</v>
      </c>
      <c r="E53" s="1">
        <v>3198.0000000000005</v>
      </c>
      <c r="F53" s="1">
        <v>1356</v>
      </c>
      <c r="G53" s="1">
        <v>2760.0000000000005</v>
      </c>
      <c r="H53" s="1">
        <v>2400.0000000000005</v>
      </c>
      <c r="I53" s="1">
        <v>2340</v>
      </c>
      <c r="J53" s="1">
        <v>2099.9999999999995</v>
      </c>
      <c r="K53" s="1">
        <v>2640</v>
      </c>
      <c r="L53" s="1">
        <v>2819.9999999999995</v>
      </c>
      <c r="M53" s="1">
        <v>2280.0000000000005</v>
      </c>
      <c r="N53" s="1">
        <v>2700</v>
      </c>
      <c r="O53" s="1">
        <v>2520</v>
      </c>
      <c r="P53" s="1">
        <v>2580</v>
      </c>
    </row>
    <row r="54" spans="1:16">
      <c r="A54" s="1" t="s">
        <v>162</v>
      </c>
      <c r="B54" s="21">
        <v>32.514082514969161</v>
      </c>
      <c r="C54" s="21">
        <v>23.451999415267561</v>
      </c>
      <c r="D54" s="21">
        <v>21.2</v>
      </c>
      <c r="E54" s="21">
        <v>31.125465777704296</v>
      </c>
      <c r="F54" s="4">
        <v>10.5</v>
      </c>
      <c r="G54" s="1"/>
      <c r="H54" s="21">
        <v>28</v>
      </c>
      <c r="I54" s="21">
        <v>10</v>
      </c>
      <c r="J54" s="1" t="s">
        <v>202</v>
      </c>
      <c r="K54" s="21">
        <v>29.19</v>
      </c>
      <c r="L54" s="1">
        <v>38.799999999999997</v>
      </c>
      <c r="M54" s="1">
        <v>20.8</v>
      </c>
      <c r="N54" s="1">
        <v>25.8</v>
      </c>
      <c r="O54" s="1">
        <v>22.7</v>
      </c>
      <c r="P54" s="21">
        <v>23.02</v>
      </c>
    </row>
    <row r="55" spans="1:16">
      <c r="A55" s="1" t="s">
        <v>163</v>
      </c>
      <c r="B55" s="21">
        <v>10.79</v>
      </c>
      <c r="C55" s="21">
        <v>14.79</v>
      </c>
      <c r="D55" s="21">
        <v>13.91</v>
      </c>
      <c r="E55" s="21">
        <v>16.04</v>
      </c>
      <c r="F55" s="4">
        <v>9.3000000000000007</v>
      </c>
      <c r="G55" s="1" t="s">
        <v>202</v>
      </c>
      <c r="H55" s="1" t="s">
        <v>202</v>
      </c>
      <c r="I55" s="1" t="s">
        <v>202</v>
      </c>
      <c r="J55" s="1" t="s">
        <v>202</v>
      </c>
      <c r="K55" s="21">
        <v>21.45</v>
      </c>
      <c r="L55" s="21">
        <v>27.9</v>
      </c>
      <c r="M55" s="21">
        <v>23.29</v>
      </c>
      <c r="N55" s="21">
        <v>29.86</v>
      </c>
      <c r="O55" s="21">
        <v>24.27</v>
      </c>
      <c r="P55" s="1">
        <v>7.58</v>
      </c>
    </row>
    <row r="56" spans="1:16">
      <c r="A56" s="1" t="s">
        <v>164</v>
      </c>
      <c r="B56" s="21">
        <v>17.420000000000002</v>
      </c>
      <c r="C56" s="21">
        <v>25</v>
      </c>
      <c r="D56" s="21">
        <v>15.79</v>
      </c>
      <c r="E56" s="1">
        <v>20.6</v>
      </c>
      <c r="F56" s="1">
        <v>18.8</v>
      </c>
      <c r="G56" s="1"/>
      <c r="H56" s="4">
        <v>6.8</v>
      </c>
      <c r="I56" s="4">
        <v>3.1</v>
      </c>
      <c r="J56" s="1" t="s">
        <v>202</v>
      </c>
      <c r="K56" s="1">
        <v>5.37</v>
      </c>
      <c r="L56" s="1">
        <v>23.3</v>
      </c>
      <c r="M56" s="1">
        <v>3.07</v>
      </c>
      <c r="N56" s="1">
        <v>5.12</v>
      </c>
      <c r="O56" s="1">
        <v>4.9800000000000004</v>
      </c>
      <c r="P56" s="1">
        <v>3.53</v>
      </c>
    </row>
    <row r="57" spans="1:16">
      <c r="A57" s="1" t="s">
        <v>165</v>
      </c>
      <c r="B57" s="21">
        <v>67.540314338171981</v>
      </c>
      <c r="C57" s="21">
        <v>48.415518123311053</v>
      </c>
      <c r="D57" s="21">
        <v>51</v>
      </c>
      <c r="E57" s="21">
        <v>61.485444883986588</v>
      </c>
      <c r="F57" s="21">
        <v>31.978903624462571</v>
      </c>
      <c r="G57" s="1" t="s">
        <v>202</v>
      </c>
      <c r="H57" s="1" t="s">
        <v>202</v>
      </c>
      <c r="I57" s="1" t="s">
        <v>202</v>
      </c>
      <c r="J57" s="1" t="s">
        <v>202</v>
      </c>
      <c r="K57" s="1">
        <v>107</v>
      </c>
      <c r="L57" s="1">
        <v>56.7</v>
      </c>
      <c r="M57" s="1">
        <v>59.5</v>
      </c>
      <c r="N57" s="1">
        <v>59.1</v>
      </c>
      <c r="O57" s="1">
        <v>64.900000000000006</v>
      </c>
      <c r="P57" s="1">
        <v>74.900000000000006</v>
      </c>
    </row>
    <row r="58" spans="1:16">
      <c r="A58" s="1" t="s">
        <v>166</v>
      </c>
      <c r="B58" s="21">
        <v>26.42371428384812</v>
      </c>
      <c r="C58" s="21">
        <v>22.525596311856436</v>
      </c>
      <c r="D58" s="1">
        <v>20.100000000000001</v>
      </c>
      <c r="E58" s="21">
        <v>26.212612202189764</v>
      </c>
      <c r="F58" s="21">
        <v>14.795277262326916</v>
      </c>
      <c r="G58" s="1" t="s">
        <v>202</v>
      </c>
      <c r="H58" s="1" t="s">
        <v>202</v>
      </c>
      <c r="I58" s="1" t="s">
        <v>202</v>
      </c>
      <c r="J58" s="1" t="s">
        <v>202</v>
      </c>
      <c r="K58" s="21">
        <v>21.67</v>
      </c>
      <c r="L58" s="21">
        <v>19.61</v>
      </c>
      <c r="M58" s="21">
        <v>21.21</v>
      </c>
      <c r="N58" s="21">
        <v>20.96</v>
      </c>
      <c r="O58" s="21">
        <v>20.62</v>
      </c>
      <c r="P58" s="21">
        <v>21.63</v>
      </c>
    </row>
    <row r="59" spans="1:16">
      <c r="A59" s="1" t="s">
        <v>167</v>
      </c>
      <c r="B59" s="22">
        <v>158.12269394595847</v>
      </c>
      <c r="C59" s="22">
        <v>202.03073724621939</v>
      </c>
      <c r="D59" s="1">
        <v>241</v>
      </c>
      <c r="E59" s="22">
        <v>268.16796773319106</v>
      </c>
      <c r="F59" s="1">
        <v>256</v>
      </c>
      <c r="G59" s="1">
        <v>192</v>
      </c>
      <c r="H59" s="1">
        <v>250</v>
      </c>
      <c r="I59" s="1">
        <v>250</v>
      </c>
      <c r="J59" s="1" t="s">
        <v>143</v>
      </c>
      <c r="K59" s="22">
        <v>215.4</v>
      </c>
      <c r="L59" s="1">
        <v>170</v>
      </c>
      <c r="M59" s="1">
        <v>263</v>
      </c>
      <c r="N59" s="1">
        <v>220</v>
      </c>
      <c r="O59" s="1">
        <v>274</v>
      </c>
      <c r="P59" s="22">
        <v>234.19</v>
      </c>
    </row>
    <row r="60" spans="1:16">
      <c r="A60" s="1" t="s">
        <v>168</v>
      </c>
      <c r="B60" s="22">
        <v>160.81339578214215</v>
      </c>
      <c r="C60" s="22">
        <v>108.94636083879239</v>
      </c>
      <c r="D60" s="21">
        <v>93</v>
      </c>
      <c r="E60" s="22">
        <v>153.81534129777214</v>
      </c>
      <c r="F60" s="21">
        <v>80</v>
      </c>
      <c r="G60" s="1">
        <v>39.4</v>
      </c>
      <c r="H60" s="1">
        <v>233</v>
      </c>
      <c r="I60" s="21">
        <v>87</v>
      </c>
      <c r="J60" s="1" t="s">
        <v>143</v>
      </c>
      <c r="K60" s="22">
        <v>220.8</v>
      </c>
      <c r="L60" s="22">
        <v>144.6</v>
      </c>
      <c r="M60" s="1">
        <v>117</v>
      </c>
      <c r="N60" s="1">
        <v>137</v>
      </c>
      <c r="O60" s="1">
        <v>120</v>
      </c>
      <c r="P60" s="21">
        <v>95.09</v>
      </c>
    </row>
    <row r="61" spans="1:16">
      <c r="A61" s="1" t="s">
        <v>169</v>
      </c>
      <c r="B61" s="21">
        <v>47.752964397023888</v>
      </c>
      <c r="C61" s="21">
        <v>38.011367612246218</v>
      </c>
      <c r="D61" s="21">
        <v>25.18</v>
      </c>
      <c r="E61" s="21">
        <v>49.727492260504462</v>
      </c>
      <c r="F61" s="21">
        <v>23.944881310169698</v>
      </c>
      <c r="G61" s="1">
        <v>20.6</v>
      </c>
      <c r="H61" s="21">
        <v>40.840000000000003</v>
      </c>
      <c r="I61" s="21">
        <v>25.44</v>
      </c>
      <c r="J61" s="1" t="s">
        <v>143</v>
      </c>
      <c r="K61" s="21">
        <v>29.76</v>
      </c>
      <c r="L61" s="21">
        <v>28.87</v>
      </c>
      <c r="M61" s="1">
        <v>29.3</v>
      </c>
      <c r="N61" s="21">
        <v>36.75</v>
      </c>
      <c r="O61" s="21">
        <v>26.48</v>
      </c>
      <c r="P61" s="21">
        <v>50.32</v>
      </c>
    </row>
    <row r="62" spans="1:16">
      <c r="A62" s="1" t="s">
        <v>170</v>
      </c>
      <c r="B62" s="22">
        <v>246.82378609758027</v>
      </c>
      <c r="C62" s="22">
        <v>200.54151467484914</v>
      </c>
      <c r="D62" s="1">
        <v>184</v>
      </c>
      <c r="E62" s="22">
        <v>251.39507428832704</v>
      </c>
      <c r="F62" s="1">
        <v>113</v>
      </c>
      <c r="G62" s="1" t="s">
        <v>202</v>
      </c>
      <c r="H62" s="1">
        <v>173</v>
      </c>
      <c r="I62" s="21">
        <v>96</v>
      </c>
      <c r="J62" s="1" t="s">
        <v>143</v>
      </c>
      <c r="K62" s="22">
        <v>264.89999999999998</v>
      </c>
      <c r="L62" s="22">
        <v>296.89999999999998</v>
      </c>
      <c r="M62" s="1">
        <v>181</v>
      </c>
      <c r="N62" s="1">
        <v>260</v>
      </c>
      <c r="O62" s="1">
        <v>209</v>
      </c>
      <c r="P62" s="22">
        <v>233.15</v>
      </c>
    </row>
    <row r="63" spans="1:16">
      <c r="A63" s="1" t="s">
        <v>171</v>
      </c>
      <c r="B63" s="21">
        <v>22.225012975492334</v>
      </c>
      <c r="C63" s="21">
        <v>18.322271096962709</v>
      </c>
      <c r="D63" s="21">
        <v>13.005000000000001</v>
      </c>
      <c r="E63" s="21">
        <v>22.873968317221827</v>
      </c>
      <c r="F63" s="21">
        <v>15.779623323999299</v>
      </c>
      <c r="G63" s="1">
        <v>6.98</v>
      </c>
      <c r="H63" s="1">
        <v>15.3</v>
      </c>
      <c r="I63" s="1">
        <v>11.5</v>
      </c>
      <c r="J63" s="1" t="s">
        <v>143</v>
      </c>
      <c r="K63" s="21">
        <v>19.03</v>
      </c>
      <c r="L63" s="21">
        <v>25.56</v>
      </c>
      <c r="M63" s="21">
        <v>29.22</v>
      </c>
      <c r="N63" s="21">
        <v>30.26</v>
      </c>
      <c r="O63" s="21">
        <v>29.54</v>
      </c>
      <c r="P63" s="21">
        <v>29.65</v>
      </c>
    </row>
    <row r="64" spans="1:16">
      <c r="A64" s="1" t="s">
        <v>172</v>
      </c>
      <c r="B64" s="22">
        <v>480.08861809467027</v>
      </c>
      <c r="C64" s="22">
        <v>626.06046333568008</v>
      </c>
      <c r="D64" s="1">
        <v>583</v>
      </c>
      <c r="E64" s="22">
        <v>601.76128680002671</v>
      </c>
      <c r="F64" s="22">
        <v>481.11164146475414</v>
      </c>
      <c r="G64" s="1" t="s">
        <v>202</v>
      </c>
      <c r="H64" s="1">
        <v>573</v>
      </c>
      <c r="I64" s="1">
        <v>388</v>
      </c>
      <c r="J64" s="1" t="s">
        <v>143</v>
      </c>
      <c r="K64" s="1">
        <v>696</v>
      </c>
      <c r="L64" s="1">
        <v>650</v>
      </c>
      <c r="M64" s="1">
        <v>766</v>
      </c>
      <c r="N64" s="1">
        <v>794</v>
      </c>
      <c r="O64" s="1">
        <v>906</v>
      </c>
      <c r="P64" s="22">
        <v>613.89</v>
      </c>
    </row>
    <row r="65" spans="1:16">
      <c r="A65" s="1" t="s">
        <v>173</v>
      </c>
      <c r="B65" s="4">
        <v>6.7570724877720192</v>
      </c>
      <c r="C65" s="4">
        <v>5.4854618220855436</v>
      </c>
      <c r="D65" s="1">
        <v>6.11</v>
      </c>
      <c r="E65" s="4">
        <v>7.0576883077033346</v>
      </c>
      <c r="F65" s="4">
        <v>3.3969051247279713</v>
      </c>
      <c r="G65" s="1" t="s">
        <v>202</v>
      </c>
      <c r="H65" s="4">
        <v>4</v>
      </c>
      <c r="I65" s="4">
        <v>4</v>
      </c>
      <c r="J65" s="1" t="s">
        <v>143</v>
      </c>
      <c r="K65" s="1">
        <v>7.09</v>
      </c>
      <c r="L65" s="1">
        <v>8.27</v>
      </c>
      <c r="M65" s="1">
        <v>5.47</v>
      </c>
      <c r="N65" s="1">
        <v>7.45</v>
      </c>
      <c r="O65" s="1">
        <v>6.07</v>
      </c>
      <c r="P65" s="1">
        <v>6.56</v>
      </c>
    </row>
    <row r="66" spans="1:16">
      <c r="A66" s="1" t="s">
        <v>174</v>
      </c>
      <c r="B66" s="4">
        <v>2.4805182335871852</v>
      </c>
      <c r="C66" s="4">
        <v>2.3408742432386247</v>
      </c>
      <c r="D66" s="1">
        <v>2.21</v>
      </c>
      <c r="E66" s="4">
        <v>2.7420083098626287</v>
      </c>
      <c r="F66" s="4">
        <v>2.4096167360062477</v>
      </c>
      <c r="G66" s="1" t="s">
        <v>202</v>
      </c>
      <c r="H66" s="4">
        <v>2.5</v>
      </c>
      <c r="I66" s="1">
        <v>2.98</v>
      </c>
      <c r="J66" s="1" t="s">
        <v>202</v>
      </c>
      <c r="K66" s="1">
        <v>2.61</v>
      </c>
      <c r="L66" s="1">
        <v>2.75</v>
      </c>
      <c r="M66" s="1">
        <v>2.63</v>
      </c>
      <c r="N66" s="1">
        <v>2.2799999999999998</v>
      </c>
      <c r="O66" s="1">
        <v>2.57</v>
      </c>
      <c r="P66" s="1">
        <v>2.16</v>
      </c>
    </row>
    <row r="67" spans="1:16">
      <c r="A67" s="1" t="s">
        <v>175</v>
      </c>
      <c r="B67" s="21">
        <v>22.156918093694369</v>
      </c>
      <c r="C67" s="21">
        <v>26.229179649507724</v>
      </c>
      <c r="D67" s="1">
        <v>29.1</v>
      </c>
      <c r="E67" s="21">
        <v>33.858814581792394</v>
      </c>
      <c r="F67" s="21">
        <v>30.533095528518079</v>
      </c>
      <c r="G67" s="1" t="s">
        <v>202</v>
      </c>
      <c r="H67" s="1" t="s">
        <v>202</v>
      </c>
      <c r="I67" s="1" t="s">
        <v>202</v>
      </c>
      <c r="J67" s="1" t="s">
        <v>202</v>
      </c>
      <c r="K67" s="1" t="s">
        <v>202</v>
      </c>
      <c r="L67" s="1" t="s">
        <v>202</v>
      </c>
      <c r="M67" s="1" t="s">
        <v>202</v>
      </c>
      <c r="N67" s="1" t="s">
        <v>202</v>
      </c>
      <c r="O67" s="1" t="s">
        <v>202</v>
      </c>
      <c r="P67" s="21">
        <v>26.77</v>
      </c>
    </row>
    <row r="68" spans="1:16">
      <c r="A68" s="1" t="s">
        <v>176</v>
      </c>
      <c r="B68" s="21">
        <v>30.793219670702818</v>
      </c>
      <c r="C68" s="21">
        <v>26.228482868845887</v>
      </c>
      <c r="D68" s="1">
        <v>25.66</v>
      </c>
      <c r="E68" s="21">
        <v>31.667503638766171</v>
      </c>
      <c r="F68" s="21">
        <v>22.8163160016808</v>
      </c>
      <c r="G68" s="1" t="s">
        <v>202</v>
      </c>
      <c r="H68" s="1" t="s">
        <v>202</v>
      </c>
      <c r="I68" s="1" t="s">
        <v>202</v>
      </c>
      <c r="J68" s="1" t="s">
        <v>202</v>
      </c>
      <c r="K68" s="21">
        <v>24.66</v>
      </c>
      <c r="L68" s="21">
        <v>15.42</v>
      </c>
      <c r="M68" s="21">
        <v>36.380000000000003</v>
      </c>
      <c r="N68" s="21">
        <v>32.75</v>
      </c>
      <c r="O68" s="21">
        <v>30.51</v>
      </c>
      <c r="P68" s="21">
        <v>26.62</v>
      </c>
    </row>
    <row r="69" spans="1:16">
      <c r="A69" s="1" t="s">
        <v>177</v>
      </c>
      <c r="B69" s="4">
        <v>2.9694925640136232</v>
      </c>
      <c r="C69" s="4">
        <v>3.4266022750361964</v>
      </c>
      <c r="D69" s="1">
        <v>4.45</v>
      </c>
      <c r="E69" s="4">
        <v>4.6775998208075915</v>
      </c>
      <c r="F69" s="4">
        <v>4.7645448423151109</v>
      </c>
      <c r="G69" s="1" t="s">
        <v>202</v>
      </c>
      <c r="H69" s="1" t="s">
        <v>202</v>
      </c>
      <c r="I69" s="1" t="s">
        <v>202</v>
      </c>
      <c r="J69" s="1" t="s">
        <v>202</v>
      </c>
      <c r="K69" s="1">
        <v>2.4500000000000002</v>
      </c>
      <c r="L69" s="1">
        <v>2.66</v>
      </c>
      <c r="M69" s="1">
        <v>3.17</v>
      </c>
      <c r="N69" s="1">
        <v>1.99</v>
      </c>
      <c r="O69" s="1">
        <v>3.25</v>
      </c>
      <c r="P69" s="1">
        <v>4.1100000000000003</v>
      </c>
    </row>
    <row r="70" spans="1:16" ht="16.2">
      <c r="A70" s="1" t="s">
        <v>210</v>
      </c>
      <c r="B70" s="22">
        <v>832.24555238793437</v>
      </c>
      <c r="C70" s="22">
        <v>809.25065013578228</v>
      </c>
      <c r="D70" s="22">
        <v>808.5</v>
      </c>
      <c r="E70" s="22">
        <v>820.03102276803475</v>
      </c>
      <c r="F70" s="22">
        <v>782.86834369195708</v>
      </c>
      <c r="G70" s="1" t="s">
        <v>202</v>
      </c>
      <c r="H70" s="1" t="s">
        <v>202</v>
      </c>
      <c r="I70" s="1" t="s">
        <v>202</v>
      </c>
      <c r="J70" s="1" t="s">
        <v>202</v>
      </c>
      <c r="K70" s="22">
        <v>828.95656344841564</v>
      </c>
      <c r="L70" s="22">
        <v>847.40602242266959</v>
      </c>
      <c r="M70" s="22">
        <v>802.19215717610518</v>
      </c>
      <c r="N70" s="22">
        <v>828.64009260032572</v>
      </c>
      <c r="O70" s="22">
        <v>827.44174610146229</v>
      </c>
      <c r="P70" s="22">
        <v>840.97070411027448</v>
      </c>
    </row>
    <row r="71" spans="1:16">
      <c r="A71" s="1" t="s">
        <v>178</v>
      </c>
      <c r="B71" s="22">
        <v>452.25419582337094</v>
      </c>
      <c r="C71" s="22">
        <v>366.4963317669343</v>
      </c>
      <c r="D71" s="22">
        <v>303.53500000000003</v>
      </c>
      <c r="E71" s="22">
        <v>461.0545326765594</v>
      </c>
      <c r="F71" s="22">
        <v>236.92450463416901</v>
      </c>
      <c r="G71" s="1" t="s">
        <v>202</v>
      </c>
      <c r="H71" s="22">
        <v>353.6</v>
      </c>
      <c r="I71" s="22">
        <v>176.8</v>
      </c>
      <c r="J71" s="1" t="s">
        <v>202</v>
      </c>
      <c r="K71" s="22">
        <v>426.38999999999993</v>
      </c>
      <c r="L71" s="22">
        <v>412.27</v>
      </c>
      <c r="M71" s="22">
        <v>358.92</v>
      </c>
      <c r="N71" s="22">
        <v>454.90999999999997</v>
      </c>
      <c r="O71" s="22">
        <v>377.72</v>
      </c>
      <c r="P71" s="22">
        <v>432.46</v>
      </c>
    </row>
    <row r="72" spans="1:16">
      <c r="A72" s="1" t="s">
        <v>179</v>
      </c>
      <c r="B72" s="4">
        <v>3.7164155110897501</v>
      </c>
      <c r="C72" s="4">
        <v>3.2604098535679813</v>
      </c>
      <c r="D72" s="4">
        <v>2.947722567287784</v>
      </c>
      <c r="E72" s="4">
        <v>3.4383827734353853</v>
      </c>
      <c r="F72" s="4">
        <v>2.28695866029785</v>
      </c>
      <c r="G72" s="1" t="s">
        <v>202</v>
      </c>
      <c r="H72" s="1" t="s">
        <v>202</v>
      </c>
      <c r="I72" s="1" t="s">
        <v>202</v>
      </c>
      <c r="J72" s="1" t="s">
        <v>143</v>
      </c>
      <c r="K72" s="4">
        <v>2.5004411864521825</v>
      </c>
      <c r="L72" s="4">
        <v>2.6514753837588483</v>
      </c>
      <c r="M72" s="4">
        <v>2.7918699186991871</v>
      </c>
      <c r="N72" s="4">
        <v>2.7398692810457517</v>
      </c>
      <c r="O72" s="4">
        <v>2.7047839506172839</v>
      </c>
      <c r="P72" s="4">
        <v>3.2297760210803683</v>
      </c>
    </row>
    <row r="73" spans="1:16">
      <c r="A73" s="1" t="s">
        <v>180</v>
      </c>
      <c r="B73" s="4">
        <v>3.7807924235233683</v>
      </c>
      <c r="C73" s="4">
        <v>4.2064614818243502</v>
      </c>
      <c r="D73" s="4">
        <v>4.0473186119873814</v>
      </c>
      <c r="E73" s="4">
        <v>3.8016707662004845</v>
      </c>
      <c r="F73" s="4">
        <v>6.5189474290516571</v>
      </c>
      <c r="G73" s="1" t="s">
        <v>202</v>
      </c>
      <c r="H73" s="1" t="s">
        <v>202</v>
      </c>
      <c r="I73" s="1" t="s">
        <v>202</v>
      </c>
      <c r="J73" s="1" t="s">
        <v>143</v>
      </c>
      <c r="K73" s="4">
        <v>3.8895899053627763</v>
      </c>
      <c r="L73" s="4">
        <v>2.221902017291066</v>
      </c>
      <c r="M73" s="4">
        <v>7.3052208835341368</v>
      </c>
      <c r="N73" s="4">
        <v>5.4132231404958677</v>
      </c>
      <c r="O73" s="4">
        <v>5.6291512915129154</v>
      </c>
      <c r="P73" s="4">
        <v>4.0828220858895712</v>
      </c>
    </row>
    <row r="74" spans="1:16">
      <c r="A74" s="1" t="s">
        <v>181</v>
      </c>
      <c r="B74" s="4">
        <v>6.5589045525718124</v>
      </c>
      <c r="C74" s="4">
        <v>6.5765967577882112</v>
      </c>
      <c r="D74" s="4">
        <v>5.7412162162162161</v>
      </c>
      <c r="E74" s="4">
        <v>5.7476299631035523</v>
      </c>
      <c r="F74" s="4">
        <v>8.9134555766274595</v>
      </c>
      <c r="G74" s="4">
        <v>6.0047846889952163</v>
      </c>
      <c r="H74" s="4">
        <v>6.305668016194331</v>
      </c>
      <c r="I74" s="4">
        <v>6.2049469964664308</v>
      </c>
      <c r="J74" s="1" t="s">
        <v>143</v>
      </c>
      <c r="K74" s="4">
        <v>6.9454756380510441</v>
      </c>
      <c r="L74" s="4">
        <v>5.8673647469458983</v>
      </c>
      <c r="M74" s="4">
        <v>6.3216560509554141</v>
      </c>
      <c r="N74" s="4">
        <v>6.5673758865248226</v>
      </c>
      <c r="O74" s="4">
        <v>6.8221153846153841</v>
      </c>
      <c r="P74" s="4">
        <v>6.0179135932560586</v>
      </c>
    </row>
    <row r="75" spans="1:16">
      <c r="A75" s="1" t="s">
        <v>182</v>
      </c>
      <c r="B75" s="21">
        <v>12.414026735925825</v>
      </c>
      <c r="C75" s="21">
        <v>11.204567244312321</v>
      </c>
      <c r="D75" s="21">
        <v>11.610859728506787</v>
      </c>
      <c r="E75" s="21">
        <v>11.549018113789989</v>
      </c>
      <c r="F75" s="4">
        <v>9.468856877005706</v>
      </c>
      <c r="G75" s="4" t="s">
        <v>202</v>
      </c>
      <c r="H75" s="4" t="s">
        <v>202</v>
      </c>
      <c r="I75" s="4" t="s">
        <v>202</v>
      </c>
      <c r="J75" s="1" t="s">
        <v>143</v>
      </c>
      <c r="K75" s="4">
        <v>9.4482758620689662</v>
      </c>
      <c r="L75" s="4">
        <v>5.6072727272727274</v>
      </c>
      <c r="M75" s="21">
        <v>13.832699619771864</v>
      </c>
      <c r="N75" s="21">
        <v>14.3640350877193</v>
      </c>
      <c r="O75" s="21">
        <v>11.871595330739302</v>
      </c>
      <c r="P75" s="21">
        <v>12.324074074074074</v>
      </c>
    </row>
    <row r="76" spans="1:16">
      <c r="A76" s="1" t="s">
        <v>183</v>
      </c>
      <c r="B76" s="21">
        <v>26.981868628435496</v>
      </c>
      <c r="C76" s="21">
        <v>23.038411083845627</v>
      </c>
      <c r="D76" s="21">
        <v>19.22398190045249</v>
      </c>
      <c r="E76" s="21">
        <v>22.246467955837826</v>
      </c>
      <c r="F76" s="21">
        <v>14.981635652080065</v>
      </c>
      <c r="G76" s="4" t="s">
        <v>202</v>
      </c>
      <c r="H76" s="4">
        <f>H30/H66</f>
        <v>24.919999999999998</v>
      </c>
      <c r="I76" s="4">
        <f>I30/I66</f>
        <v>19.328859060402685</v>
      </c>
      <c r="J76" s="1" t="s">
        <v>143</v>
      </c>
      <c r="K76" s="21">
        <v>22.938697318007662</v>
      </c>
      <c r="L76" s="21">
        <v>12.225454545454545</v>
      </c>
      <c r="M76" s="21">
        <v>22.6425855513308</v>
      </c>
      <c r="N76" s="21">
        <v>28.429824561403507</v>
      </c>
      <c r="O76" s="21">
        <v>22.085603112840467</v>
      </c>
      <c r="P76" s="21">
        <v>26.439814814814813</v>
      </c>
    </row>
    <row r="77" spans="1:16">
      <c r="A77" s="1" t="s">
        <v>181</v>
      </c>
      <c r="B77" s="4">
        <v>6.5589045525718124</v>
      </c>
      <c r="C77" s="4">
        <v>6.5765967577882112</v>
      </c>
      <c r="D77" s="4">
        <v>5.7412162162162161</v>
      </c>
      <c r="E77" s="4">
        <v>5.7476299631035523</v>
      </c>
      <c r="F77" s="4">
        <v>8.9134555766274595</v>
      </c>
      <c r="G77" s="4">
        <v>6.0047846889952163</v>
      </c>
      <c r="H77" s="4">
        <v>6.305668016194331</v>
      </c>
      <c r="I77" s="4">
        <v>6.2049469964664308</v>
      </c>
      <c r="J77" s="1" t="s">
        <v>143</v>
      </c>
      <c r="K77" s="4">
        <v>6.9454756380510441</v>
      </c>
      <c r="L77" s="4">
        <v>5.8673647469458983</v>
      </c>
      <c r="M77" s="4">
        <v>6.3216560509554141</v>
      </c>
      <c r="N77" s="4">
        <v>6.5673758865248226</v>
      </c>
      <c r="O77" s="4">
        <v>6.8221153846153841</v>
      </c>
      <c r="P77" s="4">
        <v>6.0179135932560586</v>
      </c>
    </row>
    <row r="78" spans="1:16">
      <c r="A78" s="1" t="s">
        <v>184</v>
      </c>
      <c r="B78" s="4">
        <v>0.46541640411495511</v>
      </c>
      <c r="C78" s="4">
        <v>0.4820208334482492</v>
      </c>
      <c r="D78" s="4">
        <v>0.51648133439237498</v>
      </c>
      <c r="E78" s="4">
        <v>0.45998636322526232</v>
      </c>
      <c r="F78" s="4">
        <v>0.65899776739747262</v>
      </c>
      <c r="G78" s="4">
        <v>0.33883495145631065</v>
      </c>
      <c r="H78" s="4">
        <v>0.37463271302644463</v>
      </c>
      <c r="I78" s="4">
        <v>0.45204402515723269</v>
      </c>
      <c r="J78" s="1" t="s">
        <v>143</v>
      </c>
      <c r="K78" s="4">
        <v>0.63944892473118276</v>
      </c>
      <c r="L78" s="4">
        <v>0.88534811222722543</v>
      </c>
      <c r="M78" s="4">
        <v>0.99726962457337875</v>
      </c>
      <c r="N78" s="4">
        <v>0.82340136054421775</v>
      </c>
      <c r="O78" s="4">
        <v>1.1155589123867069</v>
      </c>
      <c r="P78" s="4">
        <v>0.58922893481717009</v>
      </c>
    </row>
    <row r="79" spans="1:16">
      <c r="A79" s="1" t="s">
        <v>185</v>
      </c>
      <c r="B79" s="4">
        <v>3.9920800145288386</v>
      </c>
      <c r="C79" s="4">
        <v>3.7611756922954269</v>
      </c>
      <c r="D79" s="4">
        <v>3.3438485804416405</v>
      </c>
      <c r="E79" s="4">
        <v>3.7365993442760166</v>
      </c>
      <c r="F79" s="4">
        <v>3</v>
      </c>
      <c r="G79" s="1" t="s">
        <v>202</v>
      </c>
      <c r="H79" s="1" t="s">
        <v>202</v>
      </c>
      <c r="I79" s="1" t="s">
        <v>202</v>
      </c>
      <c r="J79" s="1" t="s">
        <v>143</v>
      </c>
      <c r="K79" s="4">
        <v>4.60410094637224</v>
      </c>
      <c r="L79" s="4">
        <v>5.5907780979827084</v>
      </c>
      <c r="M79" s="4">
        <v>4.1767068273092365</v>
      </c>
      <c r="N79" s="4">
        <v>4.2644628099173554</v>
      </c>
      <c r="O79" s="4">
        <v>4.1881918819188195</v>
      </c>
      <c r="P79" s="4">
        <v>3.5306748466257671</v>
      </c>
    </row>
    <row r="80" spans="1:16">
      <c r="A80" s="1" t="s">
        <v>186</v>
      </c>
      <c r="B80" s="21">
        <v>69.977977372516222</v>
      </c>
      <c r="C80" s="21">
        <v>56.333638709208927</v>
      </c>
      <c r="D80" s="21">
        <v>38.185000000000002</v>
      </c>
      <c r="E80" s="21">
        <v>72.601460577726286</v>
      </c>
      <c r="F80" s="21">
        <v>39.724504634168994</v>
      </c>
      <c r="G80" s="21">
        <v>27.580000000000002</v>
      </c>
      <c r="H80" s="21">
        <v>56.14</v>
      </c>
      <c r="I80" s="21">
        <v>36.94</v>
      </c>
      <c r="J80" s="1" t="s">
        <v>143</v>
      </c>
      <c r="K80" s="21">
        <v>48.790000000000006</v>
      </c>
      <c r="L80" s="21">
        <v>54.43</v>
      </c>
      <c r="M80" s="21">
        <v>58.519999999999996</v>
      </c>
      <c r="N80" s="21">
        <v>67.010000000000005</v>
      </c>
      <c r="O80" s="21">
        <v>56.019999999999996</v>
      </c>
      <c r="P80" s="21">
        <v>79.97</v>
      </c>
    </row>
    <row r="81" spans="1:16">
      <c r="A81" s="1" t="s">
        <v>187</v>
      </c>
      <c r="B81" s="4">
        <v>3.3676107402489244</v>
      </c>
      <c r="C81" s="4">
        <v>2.8661520929779138</v>
      </c>
      <c r="D81" s="4">
        <v>4.6659880989664888</v>
      </c>
      <c r="E81" s="4">
        <v>3.0931650542920774</v>
      </c>
      <c r="F81" s="4">
        <v>3.3410063288149594</v>
      </c>
      <c r="G81" s="4">
        <v>1.9126213592233008</v>
      </c>
      <c r="H81" s="4">
        <v>5.7051909892262485</v>
      </c>
      <c r="I81" s="4">
        <v>3.4198113207547167</v>
      </c>
      <c r="J81" s="1" t="s">
        <v>143</v>
      </c>
      <c r="K81" s="4">
        <v>7.419354838709677</v>
      </c>
      <c r="L81" s="4">
        <v>5.008659508139937</v>
      </c>
      <c r="M81" s="4">
        <v>3.993174061433447</v>
      </c>
      <c r="N81" s="4">
        <v>3.7278911564625852</v>
      </c>
      <c r="O81" s="4">
        <v>4.5317220543806647</v>
      </c>
      <c r="P81" s="4">
        <v>1.8897058823529411</v>
      </c>
    </row>
    <row r="82" spans="1:16">
      <c r="A82" s="1" t="s">
        <v>188</v>
      </c>
      <c r="B82" s="4">
        <v>1.3855208860691646</v>
      </c>
      <c r="C82" s="4">
        <v>1.4315082846467539</v>
      </c>
      <c r="D82" s="4">
        <v>0.64792433000525484</v>
      </c>
      <c r="E82" s="4">
        <v>1.3844341829801208</v>
      </c>
      <c r="F82" s="4">
        <v>1.4459354024616902</v>
      </c>
      <c r="G82" s="4" t="s">
        <v>202</v>
      </c>
      <c r="H82" s="4" t="s">
        <v>202</v>
      </c>
      <c r="I82" s="4" t="s">
        <v>202</v>
      </c>
      <c r="J82" s="1" t="s">
        <v>143</v>
      </c>
      <c r="K82" s="4">
        <v>1.2958486600105097</v>
      </c>
      <c r="L82" s="4">
        <v>0.60328638497652587</v>
      </c>
      <c r="M82" s="4">
        <v>1.2450376454483232</v>
      </c>
      <c r="N82" s="4">
        <v>1.0822868473231988</v>
      </c>
      <c r="O82" s="4">
        <v>1.0328368314150305</v>
      </c>
      <c r="P82" s="4">
        <v>0.89780775716694783</v>
      </c>
    </row>
    <row r="83" spans="1:16">
      <c r="A83" s="1" t="s">
        <v>189</v>
      </c>
      <c r="B83" s="4">
        <v>3.0114275830970882</v>
      </c>
      <c r="C83" s="4">
        <v>2.9434136644914877</v>
      </c>
      <c r="D83" s="4">
        <v>3.3710368337130183</v>
      </c>
      <c r="E83" s="4">
        <v>2.666786941121758</v>
      </c>
      <c r="F83" s="4">
        <v>2.2877605668251504</v>
      </c>
      <c r="G83" s="4">
        <v>3.5959885386819486</v>
      </c>
      <c r="H83" s="4">
        <v>4.0718954248366011</v>
      </c>
      <c r="I83" s="4">
        <v>1.5269565217391303</v>
      </c>
      <c r="J83" s="1" t="s">
        <v>143</v>
      </c>
      <c r="K83" s="4">
        <v>3.1460851287440881</v>
      </c>
      <c r="L83" s="4">
        <v>1.3153364632237872</v>
      </c>
      <c r="M83" s="4">
        <v>2.037987679671458</v>
      </c>
      <c r="N83" s="4">
        <v>2.142101784534038</v>
      </c>
      <c r="O83" s="4">
        <v>1.9214624238320921</v>
      </c>
      <c r="P83" s="4">
        <v>1.9261382799325464</v>
      </c>
    </row>
    <row r="84" spans="1:16">
      <c r="A84" s="1" t="s">
        <v>190</v>
      </c>
      <c r="B84" s="4">
        <v>2.148613566600901</v>
      </c>
      <c r="C84" s="4">
        <v>2.0745991264449404</v>
      </c>
      <c r="D84" s="4">
        <v>1.9361783929257976</v>
      </c>
      <c r="E84" s="4">
        <v>2.1739774913942065</v>
      </c>
      <c r="F84" s="4">
        <v>1.517455823787113</v>
      </c>
      <c r="G84" s="4">
        <v>2.9512893982808022</v>
      </c>
      <c r="H84" s="4">
        <v>2.6692810457516343</v>
      </c>
      <c r="I84" s="4">
        <v>2.2121739130434785</v>
      </c>
      <c r="J84" s="1" t="s">
        <v>143</v>
      </c>
      <c r="K84" s="4">
        <v>1.5638465580662113</v>
      </c>
      <c r="L84" s="4">
        <v>1.1294992175273866</v>
      </c>
      <c r="M84" s="4">
        <v>1.0027378507871321</v>
      </c>
      <c r="N84" s="4">
        <v>1.2144745538664903</v>
      </c>
      <c r="O84" s="4">
        <v>0.89641164522681116</v>
      </c>
      <c r="P84" s="4">
        <v>1.697133220910624</v>
      </c>
    </row>
    <row r="85" spans="1:16">
      <c r="A85" s="1" t="s">
        <v>191</v>
      </c>
      <c r="B85" s="21">
        <v>18.406574496798036</v>
      </c>
      <c r="C85" s="21">
        <v>17.725186584489386</v>
      </c>
      <c r="D85" s="21">
        <v>10.48557649210248</v>
      </c>
      <c r="E85" s="21">
        <v>17.909358334759727</v>
      </c>
      <c r="F85" s="21">
        <v>19.796168030138919</v>
      </c>
      <c r="G85" s="21">
        <v>10.673575129533679</v>
      </c>
      <c r="H85" s="4">
        <v>9.9853300733496351</v>
      </c>
      <c r="I85" s="4">
        <v>8.8333333333333339</v>
      </c>
      <c r="J85" s="1" t="s">
        <v>143</v>
      </c>
      <c r="K85" s="21">
        <v>10.29757785467128</v>
      </c>
      <c r="L85" s="21">
        <v>20.048611111111114</v>
      </c>
      <c r="M85" s="4">
        <v>9.799331103678929</v>
      </c>
      <c r="N85" s="4">
        <v>9.1645885286783049</v>
      </c>
      <c r="O85" s="4">
        <v>9.1944444444444446</v>
      </c>
      <c r="P85" s="21">
        <v>10.505219206680584</v>
      </c>
    </row>
    <row r="86" spans="1:16">
      <c r="A86" s="1" t="s">
        <v>192</v>
      </c>
      <c r="B86" s="4">
        <v>0.98326817350571438</v>
      </c>
      <c r="C86" s="4">
        <v>1.854405559678709</v>
      </c>
      <c r="D86" s="4">
        <v>2.5913978494623655</v>
      </c>
      <c r="E86" s="4">
        <v>1.7434409693506638</v>
      </c>
      <c r="F86" s="4">
        <v>3.2</v>
      </c>
      <c r="G86" s="4">
        <v>4.873096446700508</v>
      </c>
      <c r="H86" s="4">
        <v>1.0729613733905579</v>
      </c>
      <c r="I86" s="4">
        <v>2.8735632183908044</v>
      </c>
      <c r="J86" s="1" t="s">
        <v>143</v>
      </c>
      <c r="K86" s="4">
        <v>0.97554347826086951</v>
      </c>
      <c r="L86" s="4">
        <v>1.1756569847856155</v>
      </c>
      <c r="M86" s="4">
        <v>2.2478632478632479</v>
      </c>
      <c r="N86" s="4">
        <v>1.6058394160583942</v>
      </c>
      <c r="O86" s="4">
        <v>2.2833333333333332</v>
      </c>
      <c r="P86" s="4">
        <v>2.4628246923966768</v>
      </c>
    </row>
    <row r="87" spans="1:16">
      <c r="A87" s="1" t="s">
        <v>193</v>
      </c>
      <c r="B87" s="4">
        <v>2.7161009487937693</v>
      </c>
      <c r="C87" s="4">
        <v>4.3391547957549115</v>
      </c>
      <c r="D87" s="4">
        <v>6.7003221386066656</v>
      </c>
      <c r="E87" s="4">
        <v>4.5125793606227207</v>
      </c>
      <c r="F87" s="4">
        <v>9.770992366412214</v>
      </c>
      <c r="G87" s="4">
        <v>9.0995260663507107</v>
      </c>
      <c r="H87" s="4">
        <v>4.9270792274339765</v>
      </c>
      <c r="I87" s="21">
        <v>17.921146953405017</v>
      </c>
      <c r="J87" s="1" t="s">
        <v>143</v>
      </c>
      <c r="K87" s="4">
        <v>4.3011182108626205</v>
      </c>
      <c r="L87" s="4">
        <v>6.0049452490286122</v>
      </c>
      <c r="M87" s="4">
        <v>5.1771653543307092</v>
      </c>
      <c r="N87" s="4">
        <v>4.0374380620297297</v>
      </c>
      <c r="O87" s="4">
        <v>5.8697514995715512</v>
      </c>
      <c r="P87" s="4">
        <v>4.9997865072587526</v>
      </c>
    </row>
    <row r="88" spans="1:16">
      <c r="A88" s="1" t="s">
        <v>194</v>
      </c>
      <c r="B88" s="4">
        <v>7.1146277448891206</v>
      </c>
      <c r="C88" s="21">
        <v>11.02651173411085</v>
      </c>
      <c r="D88" s="21">
        <v>19.413066685537991</v>
      </c>
      <c r="E88" s="21">
        <v>11.723718596361227</v>
      </c>
      <c r="F88" s="21">
        <v>16.223454435103559</v>
      </c>
      <c r="G88" s="21">
        <v>27.507163323782233</v>
      </c>
      <c r="H88" s="21">
        <v>16.33986928104575</v>
      </c>
      <c r="I88" s="21">
        <v>21.739130434782609</v>
      </c>
      <c r="J88" s="1" t="s">
        <v>143</v>
      </c>
      <c r="K88" s="21">
        <v>11.318970047293746</v>
      </c>
      <c r="L88" s="4">
        <v>6.6510172143974966</v>
      </c>
      <c r="M88" s="4">
        <v>9.0006844626967837</v>
      </c>
      <c r="N88" s="4">
        <v>7.2703238598810307</v>
      </c>
      <c r="O88" s="4">
        <v>9.2755585646580911</v>
      </c>
      <c r="P88" s="4">
        <v>7.8984822934232719</v>
      </c>
    </row>
    <row r="89" spans="1:16">
      <c r="A89" s="1" t="s">
        <v>195</v>
      </c>
      <c r="B89" s="4">
        <v>0.6406298859845122</v>
      </c>
      <c r="C89" s="4">
        <v>1.0074260063996465</v>
      </c>
      <c r="D89" s="4">
        <v>0.72</v>
      </c>
      <c r="E89" s="4">
        <v>1.0667192604801281</v>
      </c>
      <c r="F89" s="4">
        <v>2.2654867256637168</v>
      </c>
      <c r="G89" s="4" t="s">
        <v>202</v>
      </c>
      <c r="H89" s="4">
        <v>1.4450867052023122</v>
      </c>
      <c r="I89" s="4">
        <v>2.6041666666666665</v>
      </c>
      <c r="J89" s="1" t="s">
        <v>143</v>
      </c>
      <c r="K89" s="4">
        <v>0.81313703284258221</v>
      </c>
      <c r="L89" s="4">
        <v>0.57258336140114519</v>
      </c>
      <c r="M89" s="4">
        <v>1.4530386740331491</v>
      </c>
      <c r="N89" s="4">
        <v>0.84615384615384615</v>
      </c>
      <c r="O89" s="4">
        <v>1.3110047846889952</v>
      </c>
      <c r="P89" s="4">
        <v>1.0044606476517264</v>
      </c>
    </row>
    <row r="90" spans="1:16">
      <c r="A90" s="1" t="s">
        <v>1</v>
      </c>
      <c r="B90" s="21">
        <v>10.369859161755944</v>
      </c>
      <c r="C90" s="4">
        <v>7.6543703539591057</v>
      </c>
      <c r="D90" s="4">
        <v>5.7662921348314606</v>
      </c>
      <c r="E90" s="4">
        <v>6.7700326774210344</v>
      </c>
      <c r="F90" s="4">
        <v>4.7887713846333035</v>
      </c>
      <c r="G90" s="4" t="s">
        <v>202</v>
      </c>
      <c r="H90" s="4" t="s">
        <v>202</v>
      </c>
      <c r="I90" s="4" t="s">
        <v>202</v>
      </c>
      <c r="J90" s="1" t="s">
        <v>143</v>
      </c>
      <c r="K90" s="21">
        <v>10.065306122448979</v>
      </c>
      <c r="L90" s="4">
        <v>5.7969924812030076</v>
      </c>
      <c r="M90" s="21">
        <v>11.476340694006311</v>
      </c>
      <c r="N90" s="21">
        <v>16.457286432160803</v>
      </c>
      <c r="O90" s="4">
        <v>9.3876923076923084</v>
      </c>
      <c r="P90" s="4">
        <v>6.4768856447688563</v>
      </c>
    </row>
    <row r="91" spans="1:16">
      <c r="A91" s="1" t="s">
        <v>196</v>
      </c>
      <c r="B91" s="4">
        <v>8.9598264888993686</v>
      </c>
      <c r="C91" s="4">
        <v>7.8271061121223022</v>
      </c>
      <c r="D91" s="4">
        <v>5.884615384615385</v>
      </c>
      <c r="E91" s="4">
        <v>8.3420492326545084</v>
      </c>
      <c r="F91" s="4">
        <v>6.5486029741612759</v>
      </c>
      <c r="G91" s="4" t="s">
        <v>202</v>
      </c>
      <c r="H91" s="4">
        <f>H63/H66</f>
        <v>6.12</v>
      </c>
      <c r="I91" s="4">
        <f>I63/I66</f>
        <v>3.8590604026845639</v>
      </c>
      <c r="J91" s="1" t="s">
        <v>143</v>
      </c>
      <c r="K91" s="4">
        <v>7.2911877394636022</v>
      </c>
      <c r="L91" s="4">
        <v>9.2945454545454549</v>
      </c>
      <c r="M91" s="21">
        <v>11.110266159695817</v>
      </c>
      <c r="N91" s="21">
        <v>13.271929824561406</v>
      </c>
      <c r="O91" s="21">
        <v>11.494163424124514</v>
      </c>
      <c r="P91" s="21">
        <v>13.726851851851849</v>
      </c>
    </row>
    <row r="92" spans="1:16">
      <c r="A92" s="1" t="s">
        <v>197</v>
      </c>
      <c r="B92" s="4">
        <v>0.17528099854251275</v>
      </c>
      <c r="C92" s="4">
        <v>0.17612341072454307</v>
      </c>
      <c r="D92" s="4">
        <v>0.1851144330209106</v>
      </c>
      <c r="E92" s="4">
        <v>0.17859076056232528</v>
      </c>
      <c r="F92" s="4">
        <v>0.15458231474590267</v>
      </c>
      <c r="G92" s="4">
        <v>0.19810426540284357</v>
      </c>
      <c r="H92" s="4">
        <v>0.19471817106819078</v>
      </c>
      <c r="I92" s="4">
        <v>0.20286738351254482</v>
      </c>
      <c r="J92" s="1" t="s">
        <v>143</v>
      </c>
      <c r="K92" s="4">
        <v>0.17212460063897764</v>
      </c>
      <c r="L92" s="4">
        <v>0.20240197809961147</v>
      </c>
      <c r="M92" s="4">
        <v>0.18543307086614175</v>
      </c>
      <c r="N92" s="4">
        <v>0.18113415305560651</v>
      </c>
      <c r="O92" s="4">
        <v>0.17823479005998286</v>
      </c>
      <c r="P92" s="4">
        <v>0.20260461144321093</v>
      </c>
    </row>
    <row r="93" spans="1:16">
      <c r="A93" s="1" t="s">
        <v>198</v>
      </c>
      <c r="B93" s="4">
        <v>7.4844480989211775</v>
      </c>
      <c r="C93" s="4">
        <v>5.3470667519384527</v>
      </c>
      <c r="D93" s="4">
        <v>2.9224719101123595</v>
      </c>
      <c r="E93" s="4">
        <v>4.8901080027133697</v>
      </c>
      <c r="F93" s="4">
        <v>3.3118847332186969</v>
      </c>
      <c r="G93" s="1" t="s">
        <v>202</v>
      </c>
      <c r="H93" s="1" t="s">
        <v>202</v>
      </c>
      <c r="I93" s="1" t="s">
        <v>202</v>
      </c>
      <c r="J93" s="1" t="s">
        <v>143</v>
      </c>
      <c r="K93" s="4">
        <v>7.7673469387755105</v>
      </c>
      <c r="L93" s="4">
        <v>9.6090225563909772</v>
      </c>
      <c r="M93" s="4">
        <v>9.2176656151419554</v>
      </c>
      <c r="N93" s="4">
        <v>15.206030150753771</v>
      </c>
      <c r="O93" s="4">
        <v>9.0892307692307686</v>
      </c>
      <c r="P93" s="4">
        <v>7.2141119221411181</v>
      </c>
    </row>
    <row r="94" spans="1:16">
      <c r="A94" s="5" t="s">
        <v>199</v>
      </c>
      <c r="B94" s="7">
        <v>6.1133245959790239</v>
      </c>
      <c r="C94" s="7">
        <v>4.1793597759331229</v>
      </c>
      <c r="D94" s="7">
        <v>2.7955326460481098</v>
      </c>
      <c r="E94" s="7">
        <v>4.0479266478575768</v>
      </c>
      <c r="F94" s="7">
        <v>2.7576633990928547</v>
      </c>
      <c r="G94" s="5" t="s">
        <v>202</v>
      </c>
      <c r="H94" s="5" t="s">
        <v>202</v>
      </c>
      <c r="I94" s="5" t="s">
        <v>202</v>
      </c>
      <c r="J94" s="5" t="s">
        <v>143</v>
      </c>
      <c r="K94" s="7" t="s">
        <v>202</v>
      </c>
      <c r="L94" s="7" t="s">
        <v>202</v>
      </c>
      <c r="M94" s="7" t="s">
        <v>202</v>
      </c>
      <c r="N94" s="7" t="s">
        <v>202</v>
      </c>
      <c r="O94" s="7" t="s">
        <v>202</v>
      </c>
      <c r="P94" s="7">
        <v>4.457975345536048</v>
      </c>
    </row>
    <row r="95" spans="1:16">
      <c r="A95" s="37" t="s">
        <v>229</v>
      </c>
    </row>
    <row r="96" spans="1:16">
      <c r="A96" s="1" t="s">
        <v>234</v>
      </c>
    </row>
    <row r="97" spans="1:1">
      <c r="A97" s="37" t="s">
        <v>235</v>
      </c>
    </row>
    <row r="98" spans="1:1" s="1" customFormat="1">
      <c r="A98" s="1" t="s">
        <v>236</v>
      </c>
    </row>
    <row r="99" spans="1:1" s="1" customFormat="1">
      <c r="A99" s="1" t="s">
        <v>233</v>
      </c>
    </row>
    <row r="100" spans="1:1" s="1" customFormat="1">
      <c r="A100" s="1" t="s">
        <v>237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3A5D4-938B-4441-B012-1DA17ECB75BD}">
  <dimension ref="A1:AC13"/>
  <sheetViews>
    <sheetView workbookViewId="0">
      <selection activeCell="F19" sqref="F19"/>
    </sheetView>
  </sheetViews>
  <sheetFormatPr defaultRowHeight="13.8"/>
  <cols>
    <col min="2" max="2" width="11.109375" customWidth="1"/>
    <col min="3" max="4" width="9" bestFit="1" customWidth="1"/>
    <col min="5" max="6" width="9.109375" bestFit="1" customWidth="1"/>
    <col min="7" max="7" width="13.77734375" customWidth="1"/>
    <col min="8" max="10" width="9" bestFit="1" customWidth="1"/>
    <col min="11" max="11" width="11.33203125" customWidth="1"/>
    <col min="12" max="12" width="10.44140625" customWidth="1"/>
    <col min="13" max="13" width="9.5546875" bestFit="1" customWidth="1"/>
    <col min="14" max="14" width="12.77734375" customWidth="1"/>
    <col min="15" max="17" width="9" bestFit="1" customWidth="1"/>
  </cols>
  <sheetData>
    <row r="1" spans="1:29">
      <c r="A1" s="1" t="s">
        <v>239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9" ht="16.8">
      <c r="A2" s="23" t="s">
        <v>120</v>
      </c>
      <c r="B2" s="23" t="s">
        <v>219</v>
      </c>
      <c r="C2" s="23" t="s">
        <v>215</v>
      </c>
      <c r="D2" s="23" t="s">
        <v>216</v>
      </c>
      <c r="E2" s="23" t="s">
        <v>220</v>
      </c>
      <c r="F2" s="23" t="s">
        <v>221</v>
      </c>
      <c r="G2" s="23" t="s">
        <v>2</v>
      </c>
      <c r="H2" s="23" t="s">
        <v>222</v>
      </c>
      <c r="I2" s="23" t="s">
        <v>41</v>
      </c>
      <c r="J2" s="23" t="s">
        <v>40</v>
      </c>
      <c r="K2" s="23" t="s">
        <v>223</v>
      </c>
      <c r="L2" s="23" t="s">
        <v>224</v>
      </c>
      <c r="M2" s="23" t="s">
        <v>2</v>
      </c>
      <c r="N2" s="23" t="s">
        <v>226</v>
      </c>
      <c r="O2" s="23" t="s">
        <v>227</v>
      </c>
      <c r="P2" s="23" t="s">
        <v>228</v>
      </c>
      <c r="Q2" s="23" t="s">
        <v>92</v>
      </c>
    </row>
    <row r="3" spans="1:29">
      <c r="A3" s="24" t="s">
        <v>217</v>
      </c>
      <c r="B3" s="10">
        <v>69.510000000000005</v>
      </c>
      <c r="C3" s="11">
        <v>158.12269394595847</v>
      </c>
      <c r="D3" s="11">
        <v>160.81339578214215</v>
      </c>
      <c r="E3" s="9">
        <v>2.8834843797821534</v>
      </c>
      <c r="F3" s="8">
        <v>0.73152839000000003</v>
      </c>
      <c r="G3" s="9">
        <v>3.9999999999999998E-6</v>
      </c>
      <c r="H3" s="25">
        <v>0.71452703721604172</v>
      </c>
      <c r="I3" s="28">
        <v>10.204298076398256</v>
      </c>
      <c r="J3" s="28">
        <v>58.216795666663778</v>
      </c>
      <c r="K3" s="9">
        <v>0.10655379850608677</v>
      </c>
      <c r="L3" s="9">
        <v>0.51199539000000005</v>
      </c>
      <c r="M3" s="9">
        <v>7.6996409000000005E-6</v>
      </c>
      <c r="N3" s="9">
        <v>0.51170649827796733</v>
      </c>
      <c r="O3" s="10">
        <v>-12.379493982014322</v>
      </c>
      <c r="P3" s="26">
        <v>-7.6567459369325519</v>
      </c>
      <c r="Q3" s="11">
        <v>1837.5619127051598</v>
      </c>
    </row>
    <row r="4" spans="1:29">
      <c r="A4" s="27" t="s">
        <v>218</v>
      </c>
      <c r="B4" s="10">
        <v>71.400000000000006</v>
      </c>
      <c r="C4" s="11">
        <v>202.03073724621939</v>
      </c>
      <c r="D4" s="11">
        <v>108.94636083879239</v>
      </c>
      <c r="E4" s="9">
        <v>5.4381394711985598</v>
      </c>
      <c r="F4" s="8">
        <v>0.73969629000000003</v>
      </c>
      <c r="G4" s="8">
        <v>6.9999999999999999E-6</v>
      </c>
      <c r="H4" s="25">
        <v>0.70763239942147704</v>
      </c>
      <c r="I4" s="10">
        <v>8.2002934188494763</v>
      </c>
      <c r="J4" s="28">
        <v>46.559928547345308</v>
      </c>
      <c r="K4" s="9">
        <v>0.10706590317601403</v>
      </c>
      <c r="L4" s="9">
        <v>0.51199258000000003</v>
      </c>
      <c r="M4" s="9">
        <v>8.4610575999999997E-6</v>
      </c>
      <c r="N4" s="9">
        <v>0.51170229984506266</v>
      </c>
      <c r="O4" s="10">
        <v>-12.434309345922268</v>
      </c>
      <c r="P4" s="26">
        <v>-7.7387307912457626</v>
      </c>
      <c r="Q4" s="11">
        <v>1842.00719848064</v>
      </c>
    </row>
    <row r="5" spans="1:29">
      <c r="A5" s="27" t="s">
        <v>200</v>
      </c>
      <c r="B5" s="10">
        <v>73.17</v>
      </c>
      <c r="C5" s="8">
        <v>241</v>
      </c>
      <c r="D5" s="28">
        <v>93</v>
      </c>
      <c r="E5" s="9">
        <v>4.1280221463708973</v>
      </c>
      <c r="F5" s="9">
        <v>0.73699550000000003</v>
      </c>
      <c r="G5" s="8">
        <v>6.9999999999999999E-6</v>
      </c>
      <c r="H5" s="25">
        <v>0.71265621059634221</v>
      </c>
      <c r="I5" s="10">
        <v>7.4</v>
      </c>
      <c r="J5" s="28">
        <v>35.590000000000003</v>
      </c>
      <c r="K5" s="9">
        <v>0.13393397000000001</v>
      </c>
      <c r="L5" s="9">
        <v>0.51202769000000004</v>
      </c>
      <c r="M5" s="8">
        <v>6.0000000000000002E-6</v>
      </c>
      <c r="N5" s="9">
        <v>0.51166456436980701</v>
      </c>
      <c r="O5" s="10">
        <v>-11.749409905780217</v>
      </c>
      <c r="P5" s="26">
        <v>-8.4756098867400098</v>
      </c>
      <c r="Q5" s="11">
        <v>1786.4555729883773</v>
      </c>
    </row>
    <row r="6" spans="1:29">
      <c r="A6" s="27" t="s">
        <v>3</v>
      </c>
      <c r="B6" s="10">
        <v>66.78</v>
      </c>
      <c r="C6" s="11">
        <v>268.16796773319106</v>
      </c>
      <c r="D6" s="11">
        <v>153.81534129777214</v>
      </c>
      <c r="E6" s="9">
        <v>5.1127301153978406</v>
      </c>
      <c r="F6" s="8">
        <v>0.73701201000000005</v>
      </c>
      <c r="G6" s="8">
        <v>5.0000000000000004E-6</v>
      </c>
      <c r="H6" s="25">
        <v>0.70686677009840093</v>
      </c>
      <c r="I6" s="28">
        <v>10.613070150929094</v>
      </c>
      <c r="J6" s="28">
        <v>59.426759354806066</v>
      </c>
      <c r="K6" s="9">
        <v>0.10856581189199105</v>
      </c>
      <c r="L6" s="9">
        <v>0.51199422000000006</v>
      </c>
      <c r="M6" s="8">
        <v>3.9999999999999998E-6</v>
      </c>
      <c r="N6" s="9">
        <v>0.51169987324942823</v>
      </c>
      <c r="O6" s="10">
        <v>-12.402317460936674</v>
      </c>
      <c r="P6" s="26">
        <v>-7.7861161119319178</v>
      </c>
      <c r="Q6" s="11">
        <v>1839.4128125204295</v>
      </c>
    </row>
    <row r="7" spans="1:29">
      <c r="A7" s="27" t="s">
        <v>124</v>
      </c>
      <c r="B7" s="10">
        <v>75.08</v>
      </c>
      <c r="C7" s="8">
        <v>256</v>
      </c>
      <c r="D7" s="28">
        <v>80</v>
      </c>
      <c r="E7" s="9">
        <v>5.2915567501075387</v>
      </c>
      <c r="F7" s="8">
        <v>0.74115412999999997</v>
      </c>
      <c r="G7" s="8">
        <v>6.0000000000000002E-6</v>
      </c>
      <c r="H7" s="25">
        <v>0.70995450786377357</v>
      </c>
      <c r="I7" s="10">
        <v>4.0500566463426502</v>
      </c>
      <c r="J7" s="28">
        <v>26.2</v>
      </c>
      <c r="K7" s="9">
        <v>0.11925498793444028</v>
      </c>
      <c r="L7" s="9">
        <v>0.51194899999999999</v>
      </c>
      <c r="M7" s="8">
        <v>6.0000000000000002E-6</v>
      </c>
      <c r="N7" s="9">
        <v>0.51162567244801782</v>
      </c>
      <c r="O7" s="10">
        <v>-13.284435167665309</v>
      </c>
      <c r="P7" s="26">
        <v>-8.9</v>
      </c>
      <c r="Q7" s="11">
        <v>1910.9321377259118</v>
      </c>
    </row>
    <row r="8" spans="1:29">
      <c r="A8" s="27" t="s">
        <v>93</v>
      </c>
      <c r="B8" s="10">
        <v>66.64</v>
      </c>
      <c r="C8" s="11">
        <v>215.4</v>
      </c>
      <c r="D8" s="11">
        <v>220.8</v>
      </c>
      <c r="E8" s="9">
        <v>2.8608313145480042</v>
      </c>
      <c r="F8" s="9">
        <v>0.73221000000000003</v>
      </c>
      <c r="G8" s="8">
        <v>5.0000000000000004E-6</v>
      </c>
      <c r="H8" s="25">
        <v>0.71534221227239647</v>
      </c>
      <c r="I8" s="10">
        <v>8.6199999999999992</v>
      </c>
      <c r="J8" s="28">
        <v>50.08</v>
      </c>
      <c r="K8" s="9">
        <v>0.11714396628806324</v>
      </c>
      <c r="L8" s="9">
        <v>0.51198999999999995</v>
      </c>
      <c r="M8" s="8">
        <v>3.0000000000000001E-6</v>
      </c>
      <c r="N8" s="9">
        <v>0.51167239591059932</v>
      </c>
      <c r="O8" s="10">
        <v>-12.484638043034346</v>
      </c>
      <c r="P8" s="26">
        <v>-8.3226795564272908</v>
      </c>
      <c r="Q8" s="11">
        <v>1846.0885214455407</v>
      </c>
    </row>
    <row r="9" spans="1:29">
      <c r="A9" s="29" t="s">
        <v>225</v>
      </c>
      <c r="B9" s="14">
        <v>69.89</v>
      </c>
      <c r="C9" s="12">
        <v>170</v>
      </c>
      <c r="D9" s="15">
        <v>144.6</v>
      </c>
      <c r="E9" s="12">
        <v>3.4476744421865555</v>
      </c>
      <c r="F9" s="12">
        <v>0.73446299999999998</v>
      </c>
      <c r="G9" s="12">
        <v>7.9999999999999996E-6</v>
      </c>
      <c r="H9" s="30">
        <v>0.71413511825843878</v>
      </c>
      <c r="I9" s="14">
        <v>5.73</v>
      </c>
      <c r="J9" s="31">
        <v>28.31</v>
      </c>
      <c r="K9" s="13">
        <v>0.12304071616997657</v>
      </c>
      <c r="L9" s="13">
        <v>0.51204099999999997</v>
      </c>
      <c r="M9" s="12">
        <v>6.9999999999999999E-6</v>
      </c>
      <c r="N9" s="13">
        <v>0.5117074084727824</v>
      </c>
      <c r="O9" s="14">
        <v>-11.489768448980087</v>
      </c>
      <c r="P9" s="32">
        <v>-7.64</v>
      </c>
      <c r="Q9" s="33">
        <v>1765.390992937407</v>
      </c>
    </row>
    <row r="10" spans="1:29">
      <c r="A10" s="35" t="s">
        <v>230</v>
      </c>
    </row>
    <row r="11" spans="1:29">
      <c r="A11" s="34" t="s">
        <v>231</v>
      </c>
      <c r="B11" s="34"/>
      <c r="C11" s="34"/>
    </row>
    <row r="12" spans="1:29">
      <c r="A12" s="36" t="s">
        <v>232</v>
      </c>
    </row>
    <row r="13" spans="1:29">
      <c r="A13" s="1" t="s">
        <v>233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S1</vt:lpstr>
      <vt:lpstr>S2</vt:lpstr>
      <vt:lpstr>S3</vt:lpstr>
      <vt:lpstr>S4</vt:lpstr>
      <vt:lpstr>S5</vt:lpstr>
      <vt:lpstr>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Song Zhentao</dc:creator>
  <cp:lastModifiedBy>Song Zhentao</cp:lastModifiedBy>
  <dcterms:created xsi:type="dcterms:W3CDTF">2023-08-15T14:20:22Z</dcterms:created>
  <dcterms:modified xsi:type="dcterms:W3CDTF">2023-09-04T13:15:48Z</dcterms:modified>
</cp:coreProperties>
</file>