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202300"/>
  <xr:revisionPtr revIDLastSave="136" documentId="8_{A7B38382-E598-4AA8-9D6A-0705443402DC}" xr6:coauthVersionLast="47" xr6:coauthVersionMax="47" xr10:uidLastSave="{CC009091-8490-430B-AAA0-E56F84957C84}"/>
  <bookViews>
    <workbookView xWindow="14028" yWindow="3216" windowWidth="12960" windowHeight="12204" xr2:uid="{CCB62B99-0E88-4F7A-B8A2-89D23E6A69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5" i="1" l="1"/>
  <c r="U32" i="1"/>
  <c r="U30" i="1"/>
  <c r="U29" i="1"/>
  <c r="U28" i="1"/>
  <c r="U13" i="1"/>
  <c r="U12" i="1"/>
  <c r="U11" i="1"/>
</calcChain>
</file>

<file path=xl/sharedStrings.xml><?xml version="1.0" encoding="utf-8"?>
<sst xmlns="http://schemas.openxmlformats.org/spreadsheetml/2006/main" count="72" uniqueCount="25">
  <si>
    <t/>
  </si>
  <si>
    <t>accurate</t>
  </si>
  <si>
    <t>fair</t>
  </si>
  <si>
    <t>trustworthy</t>
  </si>
  <si>
    <t>reputable</t>
  </si>
  <si>
    <t>correct</t>
  </si>
  <si>
    <t>error-free</t>
  </si>
  <si>
    <t>objective</t>
  </si>
  <si>
    <t>authentic</t>
  </si>
  <si>
    <t>balanced</t>
  </si>
  <si>
    <t>credible</t>
  </si>
  <si>
    <t>reliable</t>
  </si>
  <si>
    <t>honest</t>
  </si>
  <si>
    <t>easy-to-read</t>
  </si>
  <si>
    <t>easy-to-explain</t>
  </si>
  <si>
    <t>meaningful</t>
  </si>
  <si>
    <t>Correlation</t>
  </si>
  <si>
    <t>Mean R Y1Y2</t>
  </si>
  <si>
    <t>Mean R Y1Y1</t>
  </si>
  <si>
    <t>Mean RY2Y2</t>
  </si>
  <si>
    <t>HTMT</t>
  </si>
  <si>
    <t>Correlation Matrix - Relevance and Trust</t>
  </si>
  <si>
    <t>relevant-to-me</t>
  </si>
  <si>
    <t>relevant-to-others</t>
  </si>
  <si>
    <t>Correlation Matrix - Readability and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</si>
</sst>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0"/>
  </numFmts>
  <fonts count="5" x14ac:knownFonts="1">
    <font>
      <sz val="11"/>
      <color theme="1"/>
      <name val="Aptos Narrow"/>
      <family val="2"/>
      <scheme val="minor"/>
    </font>
    <font>
      <sz val="10"/>
      <name val="Arial"/>
    </font>
    <font>
      <b/>
      <sz val="14"/>
      <color indexed="60"/>
      <name val="Arial Bold"/>
    </font>
    <font>
      <sz val="12"/>
      <color indexed="62"/>
      <name val="Arial"/>
    </font>
    <font>
      <sz val="12"/>
      <color indexed="6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3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3" fillId="2" borderId="6" xfId="1" applyFont="1" applyFill="1" applyBorder="1" applyAlignment="1">
      <alignment horizontal="left" vertical="top" wrapText="1"/>
    </xf>
    <xf numFmtId="164" fontId="4" fillId="3" borderId="7" xfId="1" applyNumberFormat="1" applyFont="1" applyFill="1" applyBorder="1" applyAlignment="1">
      <alignment horizontal="right" vertical="top"/>
    </xf>
    <xf numFmtId="164" fontId="4" fillId="3" borderId="8" xfId="1" applyNumberFormat="1" applyFont="1" applyFill="1" applyBorder="1" applyAlignment="1">
      <alignment horizontal="right" vertical="top"/>
    </xf>
    <xf numFmtId="164" fontId="4" fillId="3" borderId="9" xfId="1" applyNumberFormat="1" applyFont="1" applyFill="1" applyBorder="1" applyAlignment="1">
      <alignment horizontal="right" vertical="top"/>
    </xf>
    <xf numFmtId="0" fontId="3" fillId="2" borderId="10" xfId="1" applyFont="1" applyFill="1" applyBorder="1" applyAlignment="1">
      <alignment horizontal="left" vertical="top" wrapText="1"/>
    </xf>
    <xf numFmtId="164" fontId="4" fillId="3" borderId="12" xfId="1" applyNumberFormat="1" applyFont="1" applyFill="1" applyBorder="1" applyAlignment="1">
      <alignment horizontal="right" vertical="top"/>
    </xf>
    <xf numFmtId="164" fontId="4" fillId="3" borderId="13" xfId="1" applyNumberFormat="1" applyFont="1" applyFill="1" applyBorder="1" applyAlignment="1">
      <alignment horizontal="right" vertical="top"/>
    </xf>
    <xf numFmtId="0" fontId="3" fillId="2" borderId="14" xfId="1" applyFont="1" applyFill="1" applyBorder="1" applyAlignment="1">
      <alignment horizontal="left" vertical="top" wrapText="1"/>
    </xf>
    <xf numFmtId="164" fontId="4" fillId="3" borderId="17" xfId="1" applyNumberFormat="1" applyFont="1" applyFill="1" applyBorder="1" applyAlignment="1">
      <alignment horizontal="right" vertical="top"/>
    </xf>
    <xf numFmtId="164" fontId="0" fillId="6" borderId="0" xfId="0" applyNumberFormat="1" applyFill="1"/>
    <xf numFmtId="164" fontId="0" fillId="5" borderId="0" xfId="0" applyNumberFormat="1" applyFill="1"/>
    <xf numFmtId="164" fontId="0" fillId="4" borderId="0" xfId="0" applyNumberFormat="1" applyFill="1"/>
    <xf numFmtId="164" fontId="0" fillId="0" borderId="0" xfId="0" applyNumberFormat="1"/>
    <xf numFmtId="164" fontId="4" fillId="4" borderId="11" xfId="1" applyNumberFormat="1" applyFont="1" applyFill="1" applyBorder="1" applyAlignment="1">
      <alignment horizontal="right" vertical="top"/>
    </xf>
    <xf numFmtId="164" fontId="4" fillId="4" borderId="12" xfId="1" applyNumberFormat="1" applyFont="1" applyFill="1" applyBorder="1" applyAlignment="1">
      <alignment horizontal="right" vertical="top"/>
    </xf>
    <xf numFmtId="164" fontId="4" fillId="4" borderId="15" xfId="1" applyNumberFormat="1" applyFont="1" applyFill="1" applyBorder="1" applyAlignment="1">
      <alignment horizontal="right" vertical="top"/>
    </xf>
    <xf numFmtId="164" fontId="4" fillId="4" borderId="16" xfId="1" applyNumberFormat="1" applyFont="1" applyFill="1" applyBorder="1" applyAlignment="1">
      <alignment horizontal="right" vertical="top"/>
    </xf>
    <xf numFmtId="164" fontId="4" fillId="7" borderId="11" xfId="1" applyNumberFormat="1" applyFont="1" applyFill="1" applyBorder="1" applyAlignment="1">
      <alignment horizontal="right" vertical="top"/>
    </xf>
    <xf numFmtId="164" fontId="4" fillId="7" borderId="12" xfId="1" applyNumberFormat="1" applyFont="1" applyFill="1" applyBorder="1" applyAlignment="1">
      <alignment horizontal="right" vertical="top"/>
    </xf>
    <xf numFmtId="164" fontId="4" fillId="0" borderId="12" xfId="1" applyNumberFormat="1" applyFont="1" applyBorder="1" applyAlignment="1">
      <alignment horizontal="right" vertical="top"/>
    </xf>
    <xf numFmtId="164" fontId="4" fillId="6" borderId="16" xfId="1" applyNumberFormat="1" applyFont="1" applyFill="1" applyBorder="1" applyAlignment="1">
      <alignment horizontal="right" vertical="top"/>
    </xf>
    <xf numFmtId="164" fontId="4" fillId="8" borderId="16" xfId="1" applyNumberFormat="1" applyFont="1" applyFill="1" applyBorder="1" applyAlignment="1">
      <alignment horizontal="right" vertical="top"/>
    </xf>
    <xf numFmtId="164" fontId="4" fillId="8" borderId="12" xfId="1" applyNumberFormat="1" applyFont="1" applyFill="1" applyBorder="1" applyAlignment="1">
      <alignment horizontal="right" vertical="top"/>
    </xf>
    <xf numFmtId="0" fontId="3" fillId="2" borderId="5" xfId="1" applyFont="1" applyFill="1" applyBorder="1" applyAlignment="1">
      <alignment horizontal="left" vertical="top" wrapText="1"/>
    </xf>
    <xf numFmtId="0" fontId="3" fillId="2" borderId="10" xfId="1" applyFont="1" applyFill="1" applyBorder="1" applyAlignment="1">
      <alignment horizontal="left" vertical="top" wrapText="1"/>
    </xf>
    <xf numFmtId="0" fontId="3" fillId="2" borderId="14" xfId="1" applyFont="1" applyFill="1" applyBorder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left" wrapText="1"/>
    </xf>
  </cellXfs>
  <cellStyles count="2">
    <cellStyle name="Normal" xfId="0" builtinId="0"/>
    <cellStyle name="Normal_Sheet1" xfId="1" xr:uid="{ED05BB22-FA87-4AD0-B33C-68AC636893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0D81F-3CB9-418F-86F6-7E326BEB12EA}">
  <dimension ref="A4:U40"/>
  <sheetViews>
    <sheetView tabSelected="1" zoomScale="70" zoomScaleNormal="70" workbookViewId="0">
      <selection activeCell="T13" sqref="T13"/>
    </sheetView>
  </sheetViews>
  <sheetFormatPr defaultRowHeight="14.4" x14ac:dyDescent="0.3"/>
  <cols>
    <col min="20" max="20" width="17" customWidth="1"/>
  </cols>
  <sheetData>
    <row r="4" spans="1:21" ht="17.399999999999999" x14ac:dyDescent="0.3">
      <c r="A4" s="31" t="s">
        <v>24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1"/>
      <c r="R4" s="1"/>
    </row>
    <row r="5" spans="1:21" ht="30.6" x14ac:dyDescent="0.3">
      <c r="A5" s="32" t="s">
        <v>0</v>
      </c>
      <c r="B5" s="32"/>
      <c r="C5" s="2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4" t="s">
        <v>14</v>
      </c>
      <c r="Q5" s="1"/>
      <c r="R5" s="1"/>
    </row>
    <row r="6" spans="1:21" ht="30" x14ac:dyDescent="0.3">
      <c r="A6" s="28" t="s">
        <v>16</v>
      </c>
      <c r="B6" s="5" t="s">
        <v>1</v>
      </c>
      <c r="C6" s="6">
        <v>1</v>
      </c>
      <c r="D6" s="7">
        <v>0.76222146872290331</v>
      </c>
      <c r="E6" s="7">
        <v>0.80260301533505307</v>
      </c>
      <c r="F6" s="7">
        <v>0.74595439705182365</v>
      </c>
      <c r="G6" s="7">
        <v>0.81554021178043179</v>
      </c>
      <c r="H6" s="7">
        <v>0.71818073736022547</v>
      </c>
      <c r="I6" s="7">
        <v>0.58633880100656488</v>
      </c>
      <c r="J6" s="7">
        <v>0.7420677065066803</v>
      </c>
      <c r="K6" s="7">
        <v>0.65840087710078754</v>
      </c>
      <c r="L6" s="7">
        <v>0.77394577677888599</v>
      </c>
      <c r="M6" s="7">
        <v>0.7840126501081246</v>
      </c>
      <c r="N6" s="7">
        <v>0.80709924488284857</v>
      </c>
      <c r="O6" s="7">
        <v>0.40122612055978341</v>
      </c>
      <c r="P6" s="8">
        <v>0.39726307308077585</v>
      </c>
      <c r="Q6" s="1"/>
      <c r="R6" s="1"/>
    </row>
    <row r="7" spans="1:21" ht="15" x14ac:dyDescent="0.3">
      <c r="A7" s="29"/>
      <c r="B7" s="9" t="s">
        <v>2</v>
      </c>
      <c r="C7" s="22">
        <v>0.76222146872290331</v>
      </c>
      <c r="D7" s="10">
        <v>1</v>
      </c>
      <c r="E7" s="10">
        <v>0.74909154397935585</v>
      </c>
      <c r="F7" s="10">
        <v>0.73252177741352031</v>
      </c>
      <c r="G7" s="10">
        <v>0.71702053980527558</v>
      </c>
      <c r="H7" s="10">
        <v>0.65461733504898478</v>
      </c>
      <c r="I7" s="10">
        <v>0.61413753783469127</v>
      </c>
      <c r="J7" s="10">
        <v>0.71638842815200543</v>
      </c>
      <c r="K7" s="10">
        <v>0.68897510512010407</v>
      </c>
      <c r="L7" s="10">
        <v>0.73368585783925511</v>
      </c>
      <c r="M7" s="10">
        <v>0.72589449712566678</v>
      </c>
      <c r="N7" s="10">
        <v>0.77916202185392125</v>
      </c>
      <c r="O7" s="10">
        <v>0.40833504564294304</v>
      </c>
      <c r="P7" s="11">
        <v>0.38533159822319052</v>
      </c>
      <c r="Q7" s="1"/>
      <c r="R7" s="1"/>
    </row>
    <row r="8" spans="1:21" ht="30" x14ac:dyDescent="0.3">
      <c r="A8" s="29"/>
      <c r="B8" s="9" t="s">
        <v>3</v>
      </c>
      <c r="C8" s="22">
        <v>0.80260301533505307</v>
      </c>
      <c r="D8" s="23">
        <v>0.74909154397935585</v>
      </c>
      <c r="E8" s="24">
        <v>1</v>
      </c>
      <c r="F8" s="10">
        <v>0.77344820133833203</v>
      </c>
      <c r="G8" s="10">
        <v>0.75628530809581218</v>
      </c>
      <c r="H8" s="10">
        <v>0.71253833031743252</v>
      </c>
      <c r="I8" s="10">
        <v>0.59605005307697057</v>
      </c>
      <c r="J8" s="10">
        <v>0.74727684464669664</v>
      </c>
      <c r="K8" s="10">
        <v>0.66532544663678417</v>
      </c>
      <c r="L8" s="10">
        <v>0.77663135671433359</v>
      </c>
      <c r="M8" s="10">
        <v>0.78536858163287415</v>
      </c>
      <c r="N8" s="10">
        <v>0.78379320307125</v>
      </c>
      <c r="O8" s="10">
        <v>0.43711741903719836</v>
      </c>
      <c r="P8" s="11">
        <v>0.42473913074695724</v>
      </c>
      <c r="Q8" s="1"/>
      <c r="R8" s="1"/>
    </row>
    <row r="9" spans="1:21" ht="30" x14ac:dyDescent="0.3">
      <c r="A9" s="29"/>
      <c r="B9" s="9" t="s">
        <v>4</v>
      </c>
      <c r="C9" s="22">
        <v>0.74595439705182365</v>
      </c>
      <c r="D9" s="23">
        <v>0.73252177741352031</v>
      </c>
      <c r="E9" s="23">
        <v>0.77344820133833203</v>
      </c>
      <c r="F9" s="24">
        <v>1</v>
      </c>
      <c r="G9" s="10">
        <v>0.7224704253127211</v>
      </c>
      <c r="H9" s="10">
        <v>0.658846727276857</v>
      </c>
      <c r="I9" s="10">
        <v>0.59151450987448728</v>
      </c>
      <c r="J9" s="10">
        <v>0.7461849679521293</v>
      </c>
      <c r="K9" s="10">
        <v>0.67403729721199601</v>
      </c>
      <c r="L9" s="10">
        <v>0.77011086236738269</v>
      </c>
      <c r="M9" s="10">
        <v>0.76884525424920958</v>
      </c>
      <c r="N9" s="10">
        <v>0.75771925114164929</v>
      </c>
      <c r="O9" s="10">
        <v>0.4306932632760786</v>
      </c>
      <c r="P9" s="11">
        <v>0.38938210766603204</v>
      </c>
      <c r="Q9" s="1"/>
      <c r="R9" s="1"/>
    </row>
    <row r="10" spans="1:21" ht="15" x14ac:dyDescent="0.3">
      <c r="A10" s="29"/>
      <c r="B10" s="9" t="s">
        <v>5</v>
      </c>
      <c r="C10" s="22">
        <v>0.81554021178043179</v>
      </c>
      <c r="D10" s="23">
        <v>0.71702053980527558</v>
      </c>
      <c r="E10" s="23">
        <v>0.75628530809581218</v>
      </c>
      <c r="F10" s="23">
        <v>0.7224704253127211</v>
      </c>
      <c r="G10" s="24">
        <v>1</v>
      </c>
      <c r="H10" s="10">
        <v>0.71710424720774824</v>
      </c>
      <c r="I10" s="10">
        <v>0.57950256558511215</v>
      </c>
      <c r="J10" s="10">
        <v>0.73006810986958015</v>
      </c>
      <c r="K10" s="10">
        <v>0.62828209138644164</v>
      </c>
      <c r="L10" s="10">
        <v>0.72854939505526695</v>
      </c>
      <c r="M10" s="10">
        <v>0.76367116290038162</v>
      </c>
      <c r="N10" s="10">
        <v>0.78836434243225606</v>
      </c>
      <c r="O10" s="10">
        <v>0.39842562704889234</v>
      </c>
      <c r="P10" s="11">
        <v>0.39745392398177992</v>
      </c>
      <c r="Q10" s="1"/>
      <c r="R10" s="1"/>
    </row>
    <row r="11" spans="1:21" ht="30" x14ac:dyDescent="0.3">
      <c r="A11" s="29"/>
      <c r="B11" s="9" t="s">
        <v>6</v>
      </c>
      <c r="C11" s="22">
        <v>0.71818073736022547</v>
      </c>
      <c r="D11" s="23">
        <v>0.65461733504898478</v>
      </c>
      <c r="E11" s="23">
        <v>0.71253833031743252</v>
      </c>
      <c r="F11" s="23">
        <v>0.658846727276857</v>
      </c>
      <c r="G11" s="23">
        <v>0.71710424720774824</v>
      </c>
      <c r="H11" s="24">
        <v>1</v>
      </c>
      <c r="I11" s="10">
        <v>0.54249853069222431</v>
      </c>
      <c r="J11" s="10">
        <v>0.65526026148516314</v>
      </c>
      <c r="K11" s="10">
        <v>0.59781110520008063</v>
      </c>
      <c r="L11" s="10">
        <v>0.64491003628707821</v>
      </c>
      <c r="M11" s="10">
        <v>0.69160124148322977</v>
      </c>
      <c r="N11" s="10">
        <v>0.69880130640284499</v>
      </c>
      <c r="O11" s="10">
        <v>0.37243498661205582</v>
      </c>
      <c r="P11" s="11">
        <v>0.36362518380857611</v>
      </c>
      <c r="Q11" s="1"/>
      <c r="R11" s="1"/>
      <c r="T11" t="s">
        <v>17</v>
      </c>
      <c r="U11" s="16">
        <f>AVERAGE(C18:N19)</f>
        <v>0.40751208109137943</v>
      </c>
    </row>
    <row r="12" spans="1:21" ht="30" x14ac:dyDescent="0.3">
      <c r="A12" s="29"/>
      <c r="B12" s="9" t="s">
        <v>7</v>
      </c>
      <c r="C12" s="22">
        <v>0.58633880100656488</v>
      </c>
      <c r="D12" s="23">
        <v>0.61413753783469127</v>
      </c>
      <c r="E12" s="23">
        <v>0.59605005307697057</v>
      </c>
      <c r="F12" s="23">
        <v>0.59151450987448728</v>
      </c>
      <c r="G12" s="23">
        <v>0.57950256558511215</v>
      </c>
      <c r="H12" s="23">
        <v>0.54249853069222431</v>
      </c>
      <c r="I12" s="10">
        <v>1</v>
      </c>
      <c r="J12" s="10">
        <v>0.59479510397820445</v>
      </c>
      <c r="K12" s="10">
        <v>0.55504524547105016</v>
      </c>
      <c r="L12" s="10">
        <v>0.59014509105150703</v>
      </c>
      <c r="M12" s="10">
        <v>0.60113975757166294</v>
      </c>
      <c r="N12" s="10">
        <v>0.56352134769890772</v>
      </c>
      <c r="O12" s="10">
        <v>0.32562923665532123</v>
      </c>
      <c r="P12" s="11">
        <v>0.31764461540592553</v>
      </c>
      <c r="Q12" s="1"/>
      <c r="R12" s="1"/>
      <c r="T12" t="s">
        <v>18</v>
      </c>
      <c r="U12" s="15">
        <f>AVERAGE(C7:C17,D8:D17,E9:E17,F10:F17,G11:G17,H12:H17,I13:I17,J14:J17,K15:K17,L16:L17,M17)</f>
        <v>0.70374979220591216</v>
      </c>
    </row>
    <row r="13" spans="1:21" ht="30" x14ac:dyDescent="0.3">
      <c r="A13" s="29"/>
      <c r="B13" s="9" t="s">
        <v>8</v>
      </c>
      <c r="C13" s="22">
        <v>0.7420677065066803</v>
      </c>
      <c r="D13" s="23">
        <v>0.71638842815200543</v>
      </c>
      <c r="E13" s="23">
        <v>0.74727684464669664</v>
      </c>
      <c r="F13" s="23">
        <v>0.7461849679521293</v>
      </c>
      <c r="G13" s="23">
        <v>0.73006810986958015</v>
      </c>
      <c r="H13" s="23">
        <v>0.65526026148516314</v>
      </c>
      <c r="I13" s="23">
        <v>0.59479510397820445</v>
      </c>
      <c r="J13" s="10">
        <v>1</v>
      </c>
      <c r="K13" s="10">
        <v>0.65629846528353342</v>
      </c>
      <c r="L13" s="10">
        <v>0.75097150230810505</v>
      </c>
      <c r="M13" s="10">
        <v>0.75995134559089061</v>
      </c>
      <c r="N13" s="10">
        <v>0.76002567265103327</v>
      </c>
      <c r="O13" s="10">
        <v>0.43752935325132414</v>
      </c>
      <c r="P13" s="11">
        <v>0.39986059980165245</v>
      </c>
      <c r="Q13" s="1"/>
      <c r="R13" s="1"/>
      <c r="T13" t="s">
        <v>19</v>
      </c>
      <c r="U13" s="14">
        <f>O19</f>
        <v>0.78649427353861501</v>
      </c>
    </row>
    <row r="14" spans="1:21" ht="30" x14ac:dyDescent="0.3">
      <c r="A14" s="29"/>
      <c r="B14" s="9" t="s">
        <v>9</v>
      </c>
      <c r="C14" s="22">
        <v>0.65840087710078754</v>
      </c>
      <c r="D14" s="23">
        <v>0.68897510512010407</v>
      </c>
      <c r="E14" s="23">
        <v>0.66532544663678417</v>
      </c>
      <c r="F14" s="23">
        <v>0.67403729721199601</v>
      </c>
      <c r="G14" s="23">
        <v>0.62828209138644164</v>
      </c>
      <c r="H14" s="23">
        <v>0.59781110520008063</v>
      </c>
      <c r="I14" s="23">
        <v>0.55504524547105016</v>
      </c>
      <c r="J14" s="23">
        <v>0.65629846528353342</v>
      </c>
      <c r="K14" s="10">
        <v>1</v>
      </c>
      <c r="L14" s="10">
        <v>0.65199810483385945</v>
      </c>
      <c r="M14" s="10">
        <v>0.66572258863649136</v>
      </c>
      <c r="N14" s="10">
        <v>0.64565030394663647</v>
      </c>
      <c r="O14" s="10">
        <v>0.5230946053939608</v>
      </c>
      <c r="P14" s="11">
        <v>0.47050441257009273</v>
      </c>
      <c r="Q14" s="1"/>
      <c r="R14" s="1"/>
    </row>
    <row r="15" spans="1:21" ht="15" x14ac:dyDescent="0.3">
      <c r="A15" s="29"/>
      <c r="B15" s="9" t="s">
        <v>10</v>
      </c>
      <c r="C15" s="22">
        <v>0.77394577677888599</v>
      </c>
      <c r="D15" s="23">
        <v>0.73368585783925511</v>
      </c>
      <c r="E15" s="23">
        <v>0.77663135671433359</v>
      </c>
      <c r="F15" s="23">
        <v>0.77011086236738269</v>
      </c>
      <c r="G15" s="23">
        <v>0.72854939505526695</v>
      </c>
      <c r="H15" s="23">
        <v>0.64491003628707821</v>
      </c>
      <c r="I15" s="23">
        <v>0.59014509105150703</v>
      </c>
      <c r="J15" s="23">
        <v>0.75097150230810505</v>
      </c>
      <c r="K15" s="23">
        <v>0.65199810483385945</v>
      </c>
      <c r="L15" s="10">
        <v>1</v>
      </c>
      <c r="M15" s="10">
        <v>0.76587737433203706</v>
      </c>
      <c r="N15" s="10">
        <v>0.75598443057177112</v>
      </c>
      <c r="O15" s="10">
        <v>0.43043491021022379</v>
      </c>
      <c r="P15" s="11">
        <v>0.41808778536792468</v>
      </c>
      <c r="Q15" s="1"/>
      <c r="R15" s="1"/>
      <c r="T15" t="s">
        <v>20</v>
      </c>
      <c r="U15">
        <f>U11/SQRT(U12*U13)</f>
        <v>0.54775148809633611</v>
      </c>
    </row>
    <row r="16" spans="1:21" ht="15" x14ac:dyDescent="0.3">
      <c r="A16" s="29"/>
      <c r="B16" s="9" t="s">
        <v>11</v>
      </c>
      <c r="C16" s="22">
        <v>0.7840126501081246</v>
      </c>
      <c r="D16" s="23">
        <v>0.72589449712566678</v>
      </c>
      <c r="E16" s="23">
        <v>0.78536858163287415</v>
      </c>
      <c r="F16" s="23">
        <v>0.76884525424920958</v>
      </c>
      <c r="G16" s="23">
        <v>0.76367116290038162</v>
      </c>
      <c r="H16" s="23">
        <v>0.69160124148322977</v>
      </c>
      <c r="I16" s="23">
        <v>0.60113975757166294</v>
      </c>
      <c r="J16" s="23">
        <v>0.75995134559089061</v>
      </c>
      <c r="K16" s="23">
        <v>0.66572258863649136</v>
      </c>
      <c r="L16" s="23">
        <v>0.76587737433203706</v>
      </c>
      <c r="M16" s="10">
        <v>1</v>
      </c>
      <c r="N16" s="10">
        <v>0.76962940395309065</v>
      </c>
      <c r="O16" s="10">
        <v>0.46916368793115942</v>
      </c>
      <c r="P16" s="11">
        <v>0.43349478256170848</v>
      </c>
      <c r="Q16" s="1"/>
      <c r="R16" s="1"/>
    </row>
    <row r="17" spans="1:21" ht="15" x14ac:dyDescent="0.3">
      <c r="A17" s="29"/>
      <c r="B17" s="9" t="s">
        <v>12</v>
      </c>
      <c r="C17" s="22">
        <v>0.80709924488284857</v>
      </c>
      <c r="D17" s="23">
        <v>0.77916202185392125</v>
      </c>
      <c r="E17" s="23">
        <v>0.78379320307125</v>
      </c>
      <c r="F17" s="23">
        <v>0.75771925114164929</v>
      </c>
      <c r="G17" s="23">
        <v>0.78836434243225606</v>
      </c>
      <c r="H17" s="23">
        <v>0.69880130640284499</v>
      </c>
      <c r="I17" s="23">
        <v>0.56352134769890772</v>
      </c>
      <c r="J17" s="23">
        <v>0.76002567265103327</v>
      </c>
      <c r="K17" s="23">
        <v>0.64565030394663647</v>
      </c>
      <c r="L17" s="23">
        <v>0.75598443057177112</v>
      </c>
      <c r="M17" s="23">
        <v>0.76962940395309065</v>
      </c>
      <c r="N17" s="10">
        <v>1</v>
      </c>
      <c r="O17" s="10">
        <v>0.37440642704428012</v>
      </c>
      <c r="P17" s="11">
        <v>0.37441205031526753</v>
      </c>
      <c r="Q17" s="1"/>
      <c r="R17" s="1"/>
    </row>
    <row r="18" spans="1:21" ht="30" x14ac:dyDescent="0.3">
      <c r="A18" s="29"/>
      <c r="B18" s="9" t="s">
        <v>13</v>
      </c>
      <c r="C18" s="18">
        <v>0.40122612055978341</v>
      </c>
      <c r="D18" s="19">
        <v>0.40833504564294304</v>
      </c>
      <c r="E18" s="19">
        <v>0.43711741903719836</v>
      </c>
      <c r="F18" s="19">
        <v>0.4306932632760786</v>
      </c>
      <c r="G18" s="19">
        <v>0.39842562704889234</v>
      </c>
      <c r="H18" s="19">
        <v>0.37243498661205582</v>
      </c>
      <c r="I18" s="19">
        <v>0.32562923665532123</v>
      </c>
      <c r="J18" s="19">
        <v>0.43752935325132414</v>
      </c>
      <c r="K18" s="19">
        <v>0.5230946053939608</v>
      </c>
      <c r="L18" s="19">
        <v>0.43043491021022379</v>
      </c>
      <c r="M18" s="19">
        <v>0.46916368793115942</v>
      </c>
      <c r="N18" s="19">
        <v>0.37440642704428012</v>
      </c>
      <c r="O18" s="10">
        <v>1</v>
      </c>
      <c r="P18" s="11">
        <v>0.78649427353861501</v>
      </c>
      <c r="Q18" s="1"/>
      <c r="R18" s="1"/>
    </row>
    <row r="19" spans="1:21" ht="30" x14ac:dyDescent="0.3">
      <c r="A19" s="30"/>
      <c r="B19" s="12" t="s">
        <v>14</v>
      </c>
      <c r="C19" s="20">
        <v>0.39726307308077585</v>
      </c>
      <c r="D19" s="21">
        <v>0.38533159822319052</v>
      </c>
      <c r="E19" s="21">
        <v>0.42473913074695724</v>
      </c>
      <c r="F19" s="21">
        <v>0.38938210766603204</v>
      </c>
      <c r="G19" s="21">
        <v>0.39745392398177992</v>
      </c>
      <c r="H19" s="21">
        <v>0.36362518380857611</v>
      </c>
      <c r="I19" s="21">
        <v>0.31764461540592553</v>
      </c>
      <c r="J19" s="21">
        <v>0.39986059980165245</v>
      </c>
      <c r="K19" s="21">
        <v>0.47050441257009273</v>
      </c>
      <c r="L19" s="21">
        <v>0.41808778536792468</v>
      </c>
      <c r="M19" s="21">
        <v>0.43349478256170848</v>
      </c>
      <c r="N19" s="21">
        <v>0.37441205031526753</v>
      </c>
      <c r="O19" s="25">
        <v>0.78649427353861501</v>
      </c>
      <c r="P19" s="13">
        <v>1</v>
      </c>
      <c r="Q19" s="1"/>
      <c r="R19" s="1"/>
    </row>
    <row r="20" spans="1:21" x14ac:dyDescent="0.3">
      <c r="R20" s="1"/>
    </row>
    <row r="21" spans="1:21" x14ac:dyDescent="0.3">
      <c r="R21" s="1"/>
    </row>
    <row r="22" spans="1:21" x14ac:dyDescent="0.3">
      <c r="R22" s="1"/>
    </row>
    <row r="24" spans="1:21" ht="17.399999999999999" x14ac:dyDescent="0.3">
      <c r="A24" s="31" t="s">
        <v>21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1"/>
    </row>
    <row r="25" spans="1:21" ht="45.6" x14ac:dyDescent="0.3">
      <c r="A25" s="32" t="s">
        <v>0</v>
      </c>
      <c r="B25" s="32"/>
      <c r="C25" s="2" t="s">
        <v>1</v>
      </c>
      <c r="D25" s="3" t="s">
        <v>2</v>
      </c>
      <c r="E25" s="3" t="s">
        <v>3</v>
      </c>
      <c r="F25" s="3" t="s">
        <v>4</v>
      </c>
      <c r="G25" s="3" t="s">
        <v>5</v>
      </c>
      <c r="H25" s="3" t="s">
        <v>6</v>
      </c>
      <c r="I25" s="3" t="s">
        <v>7</v>
      </c>
      <c r="J25" s="3" t="s">
        <v>8</v>
      </c>
      <c r="K25" s="3" t="s">
        <v>9</v>
      </c>
      <c r="L25" s="3" t="s">
        <v>10</v>
      </c>
      <c r="M25" s="3" t="s">
        <v>11</v>
      </c>
      <c r="N25" s="3" t="s">
        <v>12</v>
      </c>
      <c r="O25" s="3" t="s">
        <v>15</v>
      </c>
      <c r="P25" s="3" t="s">
        <v>22</v>
      </c>
      <c r="Q25" s="4" t="s">
        <v>23</v>
      </c>
      <c r="R25" s="1"/>
    </row>
    <row r="26" spans="1:21" ht="30" x14ac:dyDescent="0.3">
      <c r="A26" s="28" t="s">
        <v>16</v>
      </c>
      <c r="B26" s="5" t="s">
        <v>1</v>
      </c>
      <c r="C26" s="6">
        <v>1</v>
      </c>
      <c r="D26" s="7">
        <v>0.76222146872290331</v>
      </c>
      <c r="E26" s="7">
        <v>0.80260301533505307</v>
      </c>
      <c r="F26" s="7">
        <v>0.74595439705182365</v>
      </c>
      <c r="G26" s="7">
        <v>0.81554021178043179</v>
      </c>
      <c r="H26" s="7">
        <v>0.71818073736022547</v>
      </c>
      <c r="I26" s="7">
        <v>0.58633880100656488</v>
      </c>
      <c r="J26" s="7">
        <v>0.7420677065066803</v>
      </c>
      <c r="K26" s="7">
        <v>0.65840087710078754</v>
      </c>
      <c r="L26" s="7">
        <v>0.77394577677888599</v>
      </c>
      <c r="M26" s="7">
        <v>0.7840126501081246</v>
      </c>
      <c r="N26" s="7">
        <v>0.80709924488284857</v>
      </c>
      <c r="O26" s="7">
        <v>0.62515578121862325</v>
      </c>
      <c r="P26" s="7">
        <v>0.30368380793013522</v>
      </c>
      <c r="Q26" s="8">
        <v>0.28436104315819732</v>
      </c>
      <c r="R26" s="1"/>
    </row>
    <row r="27" spans="1:21" ht="15" x14ac:dyDescent="0.3">
      <c r="A27" s="29"/>
      <c r="B27" s="9" t="s">
        <v>2</v>
      </c>
      <c r="C27" s="22">
        <v>0.76222146872290331</v>
      </c>
      <c r="D27" s="10">
        <v>1</v>
      </c>
      <c r="E27" s="10">
        <v>0.74909154397935585</v>
      </c>
      <c r="F27" s="10">
        <v>0.73252177741352031</v>
      </c>
      <c r="G27" s="10">
        <v>0.71702053980527558</v>
      </c>
      <c r="H27" s="10">
        <v>0.65461733504898478</v>
      </c>
      <c r="I27" s="10">
        <v>0.61413753783469127</v>
      </c>
      <c r="J27" s="10">
        <v>0.71638842815200543</v>
      </c>
      <c r="K27" s="10">
        <v>0.68897510512010407</v>
      </c>
      <c r="L27" s="10">
        <v>0.73368585783925511</v>
      </c>
      <c r="M27" s="10">
        <v>0.72589449712566678</v>
      </c>
      <c r="N27" s="10">
        <v>0.77916202185392125</v>
      </c>
      <c r="O27" s="10">
        <v>0.59626597613452037</v>
      </c>
      <c r="P27" s="10">
        <v>0.26818324294504137</v>
      </c>
      <c r="Q27" s="11">
        <v>0.23913706676192628</v>
      </c>
      <c r="R27" s="1"/>
    </row>
    <row r="28" spans="1:21" ht="30" x14ac:dyDescent="0.3">
      <c r="A28" s="29"/>
      <c r="B28" s="9" t="s">
        <v>3</v>
      </c>
      <c r="C28" s="22">
        <v>0.80260301533505307</v>
      </c>
      <c r="D28" s="23">
        <v>0.74909154397935585</v>
      </c>
      <c r="E28" s="10">
        <v>1</v>
      </c>
      <c r="F28" s="10">
        <v>0.77344820133833203</v>
      </c>
      <c r="G28" s="10">
        <v>0.75628530809581218</v>
      </c>
      <c r="H28" s="10">
        <v>0.71253833031743252</v>
      </c>
      <c r="I28" s="10">
        <v>0.59605005307697057</v>
      </c>
      <c r="J28" s="10">
        <v>0.74727684464669664</v>
      </c>
      <c r="K28" s="10">
        <v>0.66532544663678417</v>
      </c>
      <c r="L28" s="10">
        <v>0.77663135671433359</v>
      </c>
      <c r="M28" s="10">
        <v>0.78536858163287415</v>
      </c>
      <c r="N28" s="10">
        <v>0.78379320307125</v>
      </c>
      <c r="O28" s="10">
        <v>0.61843327229710654</v>
      </c>
      <c r="P28" s="10">
        <v>0.316731072185993</v>
      </c>
      <c r="Q28" s="11">
        <v>0.29125126235365861</v>
      </c>
      <c r="R28" s="1"/>
      <c r="T28" t="s">
        <v>17</v>
      </c>
      <c r="U28" s="16">
        <f>AVERAGE(C38:N40)</f>
        <v>0.37683814165695978</v>
      </c>
    </row>
    <row r="29" spans="1:21" ht="30" x14ac:dyDescent="0.3">
      <c r="A29" s="29"/>
      <c r="B29" s="9" t="s">
        <v>4</v>
      </c>
      <c r="C29" s="22">
        <v>0.74595439705182365</v>
      </c>
      <c r="D29" s="23">
        <v>0.73252177741352031</v>
      </c>
      <c r="E29" s="23">
        <v>0.77344820133833203</v>
      </c>
      <c r="F29" s="10">
        <v>1</v>
      </c>
      <c r="G29" s="10">
        <v>0.7224704253127211</v>
      </c>
      <c r="H29" s="10">
        <v>0.658846727276857</v>
      </c>
      <c r="I29" s="10">
        <v>0.59151450987448728</v>
      </c>
      <c r="J29" s="10">
        <v>0.7461849679521293</v>
      </c>
      <c r="K29" s="10">
        <v>0.67403729721199601</v>
      </c>
      <c r="L29" s="10">
        <v>0.77011086236738269</v>
      </c>
      <c r="M29" s="10">
        <v>0.76884525424920958</v>
      </c>
      <c r="N29" s="10">
        <v>0.75771925114164929</v>
      </c>
      <c r="O29" s="10">
        <v>0.61801143610591136</v>
      </c>
      <c r="P29" s="10">
        <v>0.2788634557306332</v>
      </c>
      <c r="Q29" s="11">
        <v>0.25663852880969462</v>
      </c>
      <c r="R29" s="1"/>
      <c r="T29" t="s">
        <v>18</v>
      </c>
      <c r="U29" s="15">
        <f>AVERAGE(C27:C37,D28:D37,E29:E37,F30:F37,G31:G37,H32:H37,I33:I37,J34:J37,K35:K37,L36:L37,M37)</f>
        <v>0.70374979220591216</v>
      </c>
    </row>
    <row r="30" spans="1:21" ht="15" x14ac:dyDescent="0.3">
      <c r="A30" s="29"/>
      <c r="B30" s="9" t="s">
        <v>5</v>
      </c>
      <c r="C30" s="22">
        <v>0.81554021178043179</v>
      </c>
      <c r="D30" s="23">
        <v>0.71702053980527558</v>
      </c>
      <c r="E30" s="23">
        <v>0.75628530809581218</v>
      </c>
      <c r="F30" s="23">
        <v>0.7224704253127211</v>
      </c>
      <c r="G30" s="10">
        <v>1</v>
      </c>
      <c r="H30" s="10">
        <v>0.71710424720774824</v>
      </c>
      <c r="I30" s="10">
        <v>0.57950256558511215</v>
      </c>
      <c r="J30" s="10">
        <v>0.73006810986958015</v>
      </c>
      <c r="K30" s="10">
        <v>0.62828209138644164</v>
      </c>
      <c r="L30" s="10">
        <v>0.72854939505526695</v>
      </c>
      <c r="M30" s="10">
        <v>0.76367116290038162</v>
      </c>
      <c r="N30" s="10">
        <v>0.78836434243225606</v>
      </c>
      <c r="O30" s="10">
        <v>0.57793989012179958</v>
      </c>
      <c r="P30" s="10">
        <v>0.32900874139485431</v>
      </c>
      <c r="Q30" s="11">
        <v>0.30340651434068222</v>
      </c>
      <c r="R30" s="1"/>
      <c r="T30" t="s">
        <v>19</v>
      </c>
      <c r="U30" s="14">
        <f>AVERAGE(O39,O40,P40)</f>
        <v>0.51019567827415402</v>
      </c>
    </row>
    <row r="31" spans="1:21" ht="30" x14ac:dyDescent="0.3">
      <c r="A31" s="29"/>
      <c r="B31" s="9" t="s">
        <v>6</v>
      </c>
      <c r="C31" s="22">
        <v>0.71818073736022547</v>
      </c>
      <c r="D31" s="23">
        <v>0.65461733504898478</v>
      </c>
      <c r="E31" s="23">
        <v>0.71253833031743252</v>
      </c>
      <c r="F31" s="23">
        <v>0.658846727276857</v>
      </c>
      <c r="G31" s="23">
        <v>0.71710424720774824</v>
      </c>
      <c r="H31" s="10">
        <v>1</v>
      </c>
      <c r="I31" s="10">
        <v>0.54249853069222431</v>
      </c>
      <c r="J31" s="10">
        <v>0.65526026148516314</v>
      </c>
      <c r="K31" s="10">
        <v>0.59781110520008063</v>
      </c>
      <c r="L31" s="10">
        <v>0.64491003628707821</v>
      </c>
      <c r="M31" s="10">
        <v>0.69160124148322977</v>
      </c>
      <c r="N31" s="10">
        <v>0.69880130640284499</v>
      </c>
      <c r="O31" s="10">
        <v>0.5085496263311633</v>
      </c>
      <c r="P31" s="10">
        <v>0.22244831701927176</v>
      </c>
      <c r="Q31" s="11">
        <v>0.22013149582436628</v>
      </c>
      <c r="R31" s="1"/>
      <c r="U31" s="17"/>
    </row>
    <row r="32" spans="1:21" ht="30" x14ac:dyDescent="0.3">
      <c r="A32" s="29"/>
      <c r="B32" s="9" t="s">
        <v>7</v>
      </c>
      <c r="C32" s="22">
        <v>0.58633880100656488</v>
      </c>
      <c r="D32" s="23">
        <v>0.61413753783469127</v>
      </c>
      <c r="E32" s="23">
        <v>0.59605005307697057</v>
      </c>
      <c r="F32" s="23">
        <v>0.59151450987448728</v>
      </c>
      <c r="G32" s="23">
        <v>0.57950256558511215</v>
      </c>
      <c r="H32" s="23">
        <v>0.54249853069222431</v>
      </c>
      <c r="I32" s="10">
        <v>1</v>
      </c>
      <c r="J32" s="10">
        <v>0.59479510397820445</v>
      </c>
      <c r="K32" s="10">
        <v>0.55504524547105016</v>
      </c>
      <c r="L32" s="10">
        <v>0.59014509105150703</v>
      </c>
      <c r="M32" s="10">
        <v>0.60113975757166294</v>
      </c>
      <c r="N32" s="10">
        <v>0.56352134769890772</v>
      </c>
      <c r="O32" s="10">
        <v>0.48079931532866815</v>
      </c>
      <c r="P32" s="10">
        <v>0.24687268630977433</v>
      </c>
      <c r="Q32" s="11">
        <v>0.25006583055580955</v>
      </c>
      <c r="R32" s="1"/>
      <c r="T32" t="s">
        <v>20</v>
      </c>
      <c r="U32">
        <f>U28/SQRT(U29*U30)</f>
        <v>0.62889381832828595</v>
      </c>
    </row>
    <row r="33" spans="1:18" ht="30" x14ac:dyDescent="0.3">
      <c r="A33" s="29"/>
      <c r="B33" s="9" t="s">
        <v>8</v>
      </c>
      <c r="C33" s="22">
        <v>0.7420677065066803</v>
      </c>
      <c r="D33" s="23">
        <v>0.71638842815200543</v>
      </c>
      <c r="E33" s="23">
        <v>0.74727684464669664</v>
      </c>
      <c r="F33" s="23">
        <v>0.7461849679521293</v>
      </c>
      <c r="G33" s="23">
        <v>0.73006810986958015</v>
      </c>
      <c r="H33" s="23">
        <v>0.65526026148516314</v>
      </c>
      <c r="I33" s="23">
        <v>0.59479510397820445</v>
      </c>
      <c r="J33" s="10">
        <v>1</v>
      </c>
      <c r="K33" s="10">
        <v>0.65629846528353342</v>
      </c>
      <c r="L33" s="10">
        <v>0.75097150230810505</v>
      </c>
      <c r="M33" s="10">
        <v>0.75995134559089061</v>
      </c>
      <c r="N33" s="10">
        <v>0.76002567265103327</v>
      </c>
      <c r="O33" s="10">
        <v>0.63132600330235755</v>
      </c>
      <c r="P33" s="10">
        <v>0.2586333375535646</v>
      </c>
      <c r="Q33" s="11">
        <v>0.24595878124579049</v>
      </c>
      <c r="R33" s="1"/>
    </row>
    <row r="34" spans="1:18" ht="30" x14ac:dyDescent="0.3">
      <c r="A34" s="29"/>
      <c r="B34" s="9" t="s">
        <v>9</v>
      </c>
      <c r="C34" s="22">
        <v>0.65840087710078754</v>
      </c>
      <c r="D34" s="23">
        <v>0.68897510512010407</v>
      </c>
      <c r="E34" s="23">
        <v>0.66532544663678417</v>
      </c>
      <c r="F34" s="23">
        <v>0.67403729721199601</v>
      </c>
      <c r="G34" s="23">
        <v>0.62828209138644164</v>
      </c>
      <c r="H34" s="23">
        <v>0.59781110520008063</v>
      </c>
      <c r="I34" s="23">
        <v>0.55504524547105016</v>
      </c>
      <c r="J34" s="23">
        <v>0.65629846528353342</v>
      </c>
      <c r="K34" s="10">
        <v>1</v>
      </c>
      <c r="L34" s="10">
        <v>0.65199810483385945</v>
      </c>
      <c r="M34" s="10">
        <v>0.66572258863649136</v>
      </c>
      <c r="N34" s="10">
        <v>0.64565030394663647</v>
      </c>
      <c r="O34" s="10">
        <v>0.55338964642383637</v>
      </c>
      <c r="P34" s="10">
        <v>0.28700459776830023</v>
      </c>
      <c r="Q34" s="11">
        <v>0.28121719798099204</v>
      </c>
      <c r="R34" s="1"/>
    </row>
    <row r="35" spans="1:18" ht="15" x14ac:dyDescent="0.3">
      <c r="A35" s="29"/>
      <c r="B35" s="9" t="s">
        <v>10</v>
      </c>
      <c r="C35" s="22">
        <v>0.77394577677888599</v>
      </c>
      <c r="D35" s="23">
        <v>0.73368585783925511</v>
      </c>
      <c r="E35" s="23">
        <v>0.77663135671433359</v>
      </c>
      <c r="F35" s="23">
        <v>0.77011086236738269</v>
      </c>
      <c r="G35" s="23">
        <v>0.72854939505526695</v>
      </c>
      <c r="H35" s="23">
        <v>0.64491003628707821</v>
      </c>
      <c r="I35" s="23">
        <v>0.59014509105150703</v>
      </c>
      <c r="J35" s="23">
        <v>0.75097150230810505</v>
      </c>
      <c r="K35" s="23">
        <v>0.65199810483385945</v>
      </c>
      <c r="L35" s="10">
        <v>1</v>
      </c>
      <c r="M35" s="10">
        <v>0.76587737433203706</v>
      </c>
      <c r="N35" s="10">
        <v>0.75598443057177112</v>
      </c>
      <c r="O35" s="10">
        <v>0.63891377772836278</v>
      </c>
      <c r="P35" s="10">
        <v>0.2345897153076433</v>
      </c>
      <c r="Q35" s="11">
        <v>0.20760601928962438</v>
      </c>
      <c r="R35" s="1"/>
    </row>
    <row r="36" spans="1:18" ht="15" x14ac:dyDescent="0.3">
      <c r="A36" s="29"/>
      <c r="B36" s="9" t="s">
        <v>11</v>
      </c>
      <c r="C36" s="22">
        <v>0.7840126501081246</v>
      </c>
      <c r="D36" s="23">
        <v>0.72589449712566678</v>
      </c>
      <c r="E36" s="23">
        <v>0.78536858163287415</v>
      </c>
      <c r="F36" s="23">
        <v>0.76884525424920958</v>
      </c>
      <c r="G36" s="23">
        <v>0.76367116290038162</v>
      </c>
      <c r="H36" s="23">
        <v>0.69160124148322977</v>
      </c>
      <c r="I36" s="23">
        <v>0.60113975757166294</v>
      </c>
      <c r="J36" s="23">
        <v>0.75995134559089061</v>
      </c>
      <c r="K36" s="23">
        <v>0.66572258863649136</v>
      </c>
      <c r="L36" s="23">
        <v>0.76587737433203706</v>
      </c>
      <c r="M36" s="10">
        <v>1</v>
      </c>
      <c r="N36" s="10">
        <v>0.76962940395309065</v>
      </c>
      <c r="O36" s="10">
        <v>0.6235491978473835</v>
      </c>
      <c r="P36" s="10">
        <v>0.32965438867611241</v>
      </c>
      <c r="Q36" s="11">
        <v>0.28806076520524287</v>
      </c>
      <c r="R36" s="1"/>
    </row>
    <row r="37" spans="1:18" ht="15" x14ac:dyDescent="0.3">
      <c r="A37" s="29"/>
      <c r="B37" s="9" t="s">
        <v>12</v>
      </c>
      <c r="C37" s="22">
        <v>0.80709924488284857</v>
      </c>
      <c r="D37" s="23">
        <v>0.77916202185392125</v>
      </c>
      <c r="E37" s="23">
        <v>0.78379320307125</v>
      </c>
      <c r="F37" s="23">
        <v>0.75771925114164929</v>
      </c>
      <c r="G37" s="23">
        <v>0.78836434243225606</v>
      </c>
      <c r="H37" s="23">
        <v>0.69880130640284499</v>
      </c>
      <c r="I37" s="23">
        <v>0.56352134769890772</v>
      </c>
      <c r="J37" s="23">
        <v>0.76002567265103327</v>
      </c>
      <c r="K37" s="23">
        <v>0.64565030394663647</v>
      </c>
      <c r="L37" s="23">
        <v>0.75598443057177112</v>
      </c>
      <c r="M37" s="23">
        <v>0.76962940395309065</v>
      </c>
      <c r="N37" s="10">
        <v>1</v>
      </c>
      <c r="O37" s="10">
        <v>0.59732060119269026</v>
      </c>
      <c r="P37" s="10">
        <v>0.29442459182937081</v>
      </c>
      <c r="Q37" s="11">
        <v>0.25858611544144328</v>
      </c>
      <c r="R37" s="1"/>
    </row>
    <row r="38" spans="1:18" ht="30" x14ac:dyDescent="0.3">
      <c r="A38" s="29"/>
      <c r="B38" s="9" t="s">
        <v>15</v>
      </c>
      <c r="C38" s="18">
        <v>0.62515578121862325</v>
      </c>
      <c r="D38" s="19">
        <v>0.59626597613452037</v>
      </c>
      <c r="E38" s="19">
        <v>0.61843327229710654</v>
      </c>
      <c r="F38" s="19">
        <v>0.61801143610591136</v>
      </c>
      <c r="G38" s="19">
        <v>0.57793989012179958</v>
      </c>
      <c r="H38" s="19">
        <v>0.5085496263311633</v>
      </c>
      <c r="I38" s="19">
        <v>0.48079931532866815</v>
      </c>
      <c r="J38" s="19">
        <v>0.63132600330235755</v>
      </c>
      <c r="K38" s="19">
        <v>0.55338964642383637</v>
      </c>
      <c r="L38" s="19">
        <v>0.63891377772836278</v>
      </c>
      <c r="M38" s="19">
        <v>0.6235491978473835</v>
      </c>
      <c r="N38" s="19">
        <v>0.59732060119269026</v>
      </c>
      <c r="O38" s="10">
        <v>1</v>
      </c>
      <c r="P38" s="10">
        <v>0.38116906263583311</v>
      </c>
      <c r="Q38" s="11">
        <v>0.34834825084344023</v>
      </c>
      <c r="R38" s="1"/>
    </row>
    <row r="39" spans="1:18" ht="30" x14ac:dyDescent="0.3">
      <c r="A39" s="29"/>
      <c r="B39" s="9" t="s">
        <v>22</v>
      </c>
      <c r="C39" s="18">
        <v>0.30368380793013522</v>
      </c>
      <c r="D39" s="19">
        <v>0.26818324294504137</v>
      </c>
      <c r="E39" s="19">
        <v>0.316731072185993</v>
      </c>
      <c r="F39" s="19">
        <v>0.2788634557306332</v>
      </c>
      <c r="G39" s="19">
        <v>0.32900874139485431</v>
      </c>
      <c r="H39" s="19">
        <v>0.22244831701927176</v>
      </c>
      <c r="I39" s="19">
        <v>0.24687268630977433</v>
      </c>
      <c r="J39" s="19">
        <v>0.2586333375535646</v>
      </c>
      <c r="K39" s="19">
        <v>0.28700459776830023</v>
      </c>
      <c r="L39" s="19">
        <v>0.2345897153076433</v>
      </c>
      <c r="M39" s="19">
        <v>0.32965438867611241</v>
      </c>
      <c r="N39" s="19">
        <v>0.29442459182937081</v>
      </c>
      <c r="O39" s="27">
        <v>0.38116906263583311</v>
      </c>
      <c r="P39" s="10">
        <v>1</v>
      </c>
      <c r="Q39" s="11">
        <v>0.80106972134318877</v>
      </c>
      <c r="R39" s="1"/>
    </row>
    <row r="40" spans="1:18" ht="45" x14ac:dyDescent="0.3">
      <c r="A40" s="30"/>
      <c r="B40" s="12" t="s">
        <v>23</v>
      </c>
      <c r="C40" s="20">
        <v>0.28436104315819732</v>
      </c>
      <c r="D40" s="21">
        <v>0.23913706676192628</v>
      </c>
      <c r="E40" s="21">
        <v>0.29125126235365861</v>
      </c>
      <c r="F40" s="21">
        <v>0.25663852880969462</v>
      </c>
      <c r="G40" s="21">
        <v>0.30340651434068222</v>
      </c>
      <c r="H40" s="21">
        <v>0.22013149582436628</v>
      </c>
      <c r="I40" s="21">
        <v>0.25006583055580955</v>
      </c>
      <c r="J40" s="21">
        <v>0.24595878124579049</v>
      </c>
      <c r="K40" s="21">
        <v>0.28121719798099204</v>
      </c>
      <c r="L40" s="21">
        <v>0.20760601928962438</v>
      </c>
      <c r="M40" s="21">
        <v>0.28806076520524287</v>
      </c>
      <c r="N40" s="21">
        <v>0.25858611544144328</v>
      </c>
      <c r="O40" s="26">
        <v>0.34834825084344023</v>
      </c>
      <c r="P40" s="26">
        <v>0.80106972134318877</v>
      </c>
      <c r="Q40" s="13">
        <v>1</v>
      </c>
      <c r="R40" s="1"/>
    </row>
  </sheetData>
  <mergeCells count="6">
    <mergeCell ref="A26:A40"/>
    <mergeCell ref="A4:P4"/>
    <mergeCell ref="A5:B5"/>
    <mergeCell ref="A6:A19"/>
    <mergeCell ref="A24:Q24"/>
    <mergeCell ref="A25:B25"/>
  </mergeCells>
  <pageMargins left="0.7" right="0.7" top="0.75" bottom="0.75" header="0.3" footer="0.3"/>
  <pageSetup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7cf48d45-3ddb-4389-a9c1-c115526eb52e}" enabled="0" method="" siteId="{7cf48d45-3ddb-4389-a9c1-c115526eb52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2024-04-01T16:27:48Z</dcterms:created>
  <dcterms:modified xsi:type="dcterms:W3CDTF">2024-04-01T20:26:26Z</dcterms:modified>
</cp:coreProperties>
</file>