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Dropbox\AntarcticaProjectNSF2015\Antarctica_CF\Dissertation\Chapter_3_4oC_bioweathering\GeomicrobiologyApril24Revisions\"/>
    </mc:Choice>
  </mc:AlternateContent>
  <xr:revisionPtr revIDLastSave="0" documentId="13_ncr:1_{9513669F-668C-47CD-9490-E2E0295D98C9}" xr6:coauthVersionLast="47" xr6:coauthVersionMax="47" xr10:uidLastSave="{00000000-0000-0000-0000-000000000000}"/>
  <bookViews>
    <workbookView xWindow="-120" yWindow="-120" windowWidth="38640" windowHeight="21120" activeTab="6" xr2:uid="{00000000-000D-0000-FFFF-FFFF00000000}"/>
  </bookViews>
  <sheets>
    <sheet name="TableS1SedChem" sheetId="1" r:id="rId1"/>
    <sheet name="TableS2.4CpH" sheetId="2" r:id="rId2"/>
    <sheet name="TableS3.4CChl" sheetId="3" r:id="rId3"/>
    <sheet name="TableS4.4CIC" sheetId="4" r:id="rId4"/>
    <sheet name="TableS5.4CICP" sheetId="5" r:id="rId5"/>
    <sheet name="TableS6.VNpH" sheetId="6" r:id="rId6"/>
    <sheet name="TableS7.VnICP" sheetId="7" r:id="rId7"/>
    <sheet name="TableS8.VnIC" sheetId="8" r:id="rId8"/>
  </sheets>
  <definedNames>
    <definedName name="_xlnm._FilterDatabase" localSheetId="6" hidden="1">TableS7.VnICP!$O$1:$O$126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3" i="3" l="1"/>
  <c r="S92" i="3"/>
  <c r="S91" i="3"/>
  <c r="S90" i="3"/>
  <c r="S89" i="3"/>
  <c r="S88" i="3"/>
  <c r="S84" i="3"/>
  <c r="S83" i="3"/>
  <c r="S82" i="3"/>
  <c r="S81" i="3"/>
  <c r="S80" i="3"/>
  <c r="S79" i="3"/>
  <c r="S75" i="3"/>
  <c r="S74" i="3"/>
  <c r="S73" i="3"/>
  <c r="S72" i="3"/>
  <c r="S71" i="3"/>
  <c r="S70" i="3"/>
  <c r="S66" i="3"/>
  <c r="S65" i="3"/>
  <c r="S64" i="3"/>
  <c r="S63" i="3"/>
  <c r="S62" i="3"/>
  <c r="S61" i="3"/>
  <c r="S57" i="3"/>
  <c r="S56" i="3"/>
  <c r="S55" i="3"/>
  <c r="S54" i="3"/>
  <c r="S53" i="3"/>
  <c r="S52" i="3"/>
  <c r="S48" i="3"/>
  <c r="S47" i="3"/>
  <c r="S46" i="3"/>
  <c r="S45" i="3"/>
  <c r="S44" i="3"/>
  <c r="S43" i="3"/>
  <c r="S39" i="3"/>
  <c r="S38" i="3"/>
  <c r="S37" i="3"/>
  <c r="S36" i="3"/>
  <c r="S35" i="3"/>
  <c r="S34" i="3"/>
  <c r="S30" i="3"/>
  <c r="S29" i="3"/>
  <c r="S28" i="3"/>
  <c r="S27" i="3"/>
  <c r="S26" i="3"/>
  <c r="S25" i="3"/>
  <c r="S21" i="3"/>
  <c r="S20" i="3"/>
  <c r="S19" i="3"/>
  <c r="S18" i="3"/>
  <c r="S17" i="3"/>
  <c r="S16" i="3"/>
  <c r="S8" i="3"/>
  <c r="S9" i="3"/>
  <c r="S10" i="3"/>
  <c r="S11" i="3"/>
  <c r="S12" i="3"/>
  <c r="S7" i="3"/>
  <c r="L93" i="3"/>
  <c r="O93" i="3" s="1"/>
  <c r="K93" i="3"/>
  <c r="N93" i="3" s="1"/>
  <c r="J93" i="3"/>
  <c r="M93" i="3" s="1"/>
  <c r="L92" i="3"/>
  <c r="O92" i="3" s="1"/>
  <c r="K92" i="3"/>
  <c r="N92" i="3" s="1"/>
  <c r="J92" i="3"/>
  <c r="M92" i="3" s="1"/>
  <c r="L91" i="3"/>
  <c r="O91" i="3" s="1"/>
  <c r="K91" i="3"/>
  <c r="N91" i="3" s="1"/>
  <c r="J91" i="3"/>
  <c r="M91" i="3" s="1"/>
  <c r="L90" i="3"/>
  <c r="O90" i="3" s="1"/>
  <c r="K90" i="3"/>
  <c r="N90" i="3" s="1"/>
  <c r="J90" i="3"/>
  <c r="M90" i="3" s="1"/>
  <c r="L89" i="3"/>
  <c r="O89" i="3" s="1"/>
  <c r="K89" i="3"/>
  <c r="N89" i="3" s="1"/>
  <c r="J89" i="3"/>
  <c r="M89" i="3" s="1"/>
  <c r="L88" i="3"/>
  <c r="O88" i="3" s="1"/>
  <c r="K88" i="3"/>
  <c r="N88" i="3" s="1"/>
  <c r="J88" i="3"/>
  <c r="M88" i="3" s="1"/>
  <c r="L87" i="3"/>
  <c r="O87" i="3" s="1"/>
  <c r="K87" i="3"/>
  <c r="N87" i="3" s="1"/>
  <c r="J87" i="3"/>
  <c r="M87" i="3" s="1"/>
  <c r="L86" i="3"/>
  <c r="O86" i="3" s="1"/>
  <c r="K86" i="3"/>
  <c r="N86" i="3" s="1"/>
  <c r="J86" i="3"/>
  <c r="M86" i="3" s="1"/>
  <c r="L85" i="3"/>
  <c r="O85" i="3" s="1"/>
  <c r="K85" i="3"/>
  <c r="N85" i="3" s="1"/>
  <c r="J85" i="3"/>
  <c r="M85" i="3" s="1"/>
  <c r="L84" i="3"/>
  <c r="O84" i="3" s="1"/>
  <c r="K84" i="3"/>
  <c r="N84" i="3" s="1"/>
  <c r="J84" i="3"/>
  <c r="M84" i="3" s="1"/>
  <c r="L83" i="3"/>
  <c r="O83" i="3" s="1"/>
  <c r="K83" i="3"/>
  <c r="N83" i="3" s="1"/>
  <c r="J83" i="3"/>
  <c r="M83" i="3" s="1"/>
  <c r="L82" i="3"/>
  <c r="O82" i="3" s="1"/>
  <c r="K82" i="3"/>
  <c r="N82" i="3" s="1"/>
  <c r="J82" i="3"/>
  <c r="M82" i="3" s="1"/>
  <c r="L81" i="3"/>
  <c r="O81" i="3" s="1"/>
  <c r="K81" i="3"/>
  <c r="N81" i="3" s="1"/>
  <c r="J81" i="3"/>
  <c r="M81" i="3" s="1"/>
  <c r="L80" i="3"/>
  <c r="O80" i="3" s="1"/>
  <c r="K80" i="3"/>
  <c r="N80" i="3" s="1"/>
  <c r="J80" i="3"/>
  <c r="M80" i="3" s="1"/>
  <c r="L79" i="3"/>
  <c r="O79" i="3" s="1"/>
  <c r="K79" i="3"/>
  <c r="N79" i="3" s="1"/>
  <c r="J79" i="3"/>
  <c r="M79" i="3" s="1"/>
  <c r="L78" i="3"/>
  <c r="O78" i="3" s="1"/>
  <c r="K78" i="3"/>
  <c r="N78" i="3" s="1"/>
  <c r="J78" i="3"/>
  <c r="M78" i="3" s="1"/>
  <c r="L77" i="3"/>
  <c r="O77" i="3" s="1"/>
  <c r="K77" i="3"/>
  <c r="N77" i="3" s="1"/>
  <c r="J77" i="3"/>
  <c r="M77" i="3" s="1"/>
  <c r="L76" i="3"/>
  <c r="O76" i="3" s="1"/>
  <c r="K76" i="3"/>
  <c r="N76" i="3" s="1"/>
  <c r="J76" i="3"/>
  <c r="M76" i="3" s="1"/>
  <c r="L75" i="3"/>
  <c r="O75" i="3" s="1"/>
  <c r="K75" i="3"/>
  <c r="N75" i="3" s="1"/>
  <c r="J75" i="3"/>
  <c r="M75" i="3" s="1"/>
  <c r="L74" i="3"/>
  <c r="O74" i="3" s="1"/>
  <c r="K74" i="3"/>
  <c r="N74" i="3" s="1"/>
  <c r="J74" i="3"/>
  <c r="M74" i="3" s="1"/>
  <c r="L73" i="3"/>
  <c r="O73" i="3" s="1"/>
  <c r="K73" i="3"/>
  <c r="N73" i="3" s="1"/>
  <c r="J73" i="3"/>
  <c r="M73" i="3" s="1"/>
  <c r="L72" i="3"/>
  <c r="O72" i="3" s="1"/>
  <c r="K72" i="3"/>
  <c r="N72" i="3" s="1"/>
  <c r="J72" i="3"/>
  <c r="M72" i="3" s="1"/>
  <c r="L71" i="3"/>
  <c r="O71" i="3" s="1"/>
  <c r="K71" i="3"/>
  <c r="N71" i="3" s="1"/>
  <c r="J71" i="3"/>
  <c r="M71" i="3" s="1"/>
  <c r="L70" i="3"/>
  <c r="O70" i="3" s="1"/>
  <c r="K70" i="3"/>
  <c r="N70" i="3" s="1"/>
  <c r="J70" i="3"/>
  <c r="M70" i="3" s="1"/>
  <c r="L69" i="3"/>
  <c r="O69" i="3" s="1"/>
  <c r="K69" i="3"/>
  <c r="N69" i="3" s="1"/>
  <c r="J69" i="3"/>
  <c r="M69" i="3" s="1"/>
  <c r="L68" i="3"/>
  <c r="O68" i="3" s="1"/>
  <c r="K68" i="3"/>
  <c r="N68" i="3" s="1"/>
  <c r="J68" i="3"/>
  <c r="M68" i="3" s="1"/>
  <c r="L67" i="3"/>
  <c r="O67" i="3" s="1"/>
  <c r="K67" i="3"/>
  <c r="N67" i="3" s="1"/>
  <c r="J67" i="3"/>
  <c r="M67" i="3" s="1"/>
  <c r="L66" i="3"/>
  <c r="O66" i="3" s="1"/>
  <c r="K66" i="3"/>
  <c r="N66" i="3" s="1"/>
  <c r="J66" i="3"/>
  <c r="M66" i="3" s="1"/>
  <c r="L65" i="3"/>
  <c r="O65" i="3" s="1"/>
  <c r="K65" i="3"/>
  <c r="N65" i="3" s="1"/>
  <c r="J65" i="3"/>
  <c r="M65" i="3" s="1"/>
  <c r="L64" i="3"/>
  <c r="O64" i="3" s="1"/>
  <c r="K64" i="3"/>
  <c r="N64" i="3" s="1"/>
  <c r="J64" i="3"/>
  <c r="M64" i="3" s="1"/>
  <c r="L63" i="3"/>
  <c r="O63" i="3" s="1"/>
  <c r="K63" i="3"/>
  <c r="N63" i="3" s="1"/>
  <c r="J63" i="3"/>
  <c r="M63" i="3" s="1"/>
  <c r="L62" i="3"/>
  <c r="O62" i="3" s="1"/>
  <c r="K62" i="3"/>
  <c r="N62" i="3" s="1"/>
  <c r="J62" i="3"/>
  <c r="M62" i="3" s="1"/>
  <c r="L61" i="3"/>
  <c r="O61" i="3" s="1"/>
  <c r="K61" i="3"/>
  <c r="N61" i="3" s="1"/>
  <c r="J61" i="3"/>
  <c r="M61" i="3" s="1"/>
  <c r="L60" i="3"/>
  <c r="O60" i="3" s="1"/>
  <c r="K60" i="3"/>
  <c r="N60" i="3" s="1"/>
  <c r="J60" i="3"/>
  <c r="M60" i="3" s="1"/>
  <c r="L59" i="3"/>
  <c r="O59" i="3" s="1"/>
  <c r="K59" i="3"/>
  <c r="N59" i="3" s="1"/>
  <c r="J59" i="3"/>
  <c r="M59" i="3" s="1"/>
  <c r="L58" i="3"/>
  <c r="O58" i="3" s="1"/>
  <c r="K58" i="3"/>
  <c r="N58" i="3" s="1"/>
  <c r="J58" i="3"/>
  <c r="M58" i="3" s="1"/>
  <c r="L57" i="3"/>
  <c r="O57" i="3" s="1"/>
  <c r="K57" i="3"/>
  <c r="N57" i="3" s="1"/>
  <c r="J57" i="3"/>
  <c r="M57" i="3" s="1"/>
  <c r="L56" i="3"/>
  <c r="O56" i="3" s="1"/>
  <c r="K56" i="3"/>
  <c r="N56" i="3" s="1"/>
  <c r="J56" i="3"/>
  <c r="M56" i="3" s="1"/>
  <c r="L55" i="3"/>
  <c r="O55" i="3" s="1"/>
  <c r="K55" i="3"/>
  <c r="N55" i="3" s="1"/>
  <c r="J55" i="3"/>
  <c r="M55" i="3" s="1"/>
  <c r="L54" i="3"/>
  <c r="O54" i="3" s="1"/>
  <c r="K54" i="3"/>
  <c r="N54" i="3" s="1"/>
  <c r="J54" i="3"/>
  <c r="M54" i="3" s="1"/>
  <c r="L53" i="3"/>
  <c r="O53" i="3" s="1"/>
  <c r="K53" i="3"/>
  <c r="N53" i="3" s="1"/>
  <c r="J53" i="3"/>
  <c r="M53" i="3" s="1"/>
  <c r="L52" i="3"/>
  <c r="O52" i="3" s="1"/>
  <c r="K52" i="3"/>
  <c r="N52" i="3" s="1"/>
  <c r="J52" i="3"/>
  <c r="M52" i="3" s="1"/>
  <c r="L51" i="3"/>
  <c r="O51" i="3" s="1"/>
  <c r="K51" i="3"/>
  <c r="N51" i="3" s="1"/>
  <c r="J51" i="3"/>
  <c r="M51" i="3" s="1"/>
  <c r="L50" i="3"/>
  <c r="O50" i="3" s="1"/>
  <c r="K50" i="3"/>
  <c r="N50" i="3" s="1"/>
  <c r="J50" i="3"/>
  <c r="M50" i="3" s="1"/>
  <c r="L49" i="3"/>
  <c r="O49" i="3" s="1"/>
  <c r="K49" i="3"/>
  <c r="N49" i="3" s="1"/>
  <c r="J49" i="3"/>
  <c r="M49" i="3" s="1"/>
  <c r="L48" i="3"/>
  <c r="O48" i="3" s="1"/>
  <c r="K48" i="3"/>
  <c r="N48" i="3" s="1"/>
  <c r="J48" i="3"/>
  <c r="M48" i="3" s="1"/>
  <c r="L47" i="3"/>
  <c r="O47" i="3" s="1"/>
  <c r="K47" i="3"/>
  <c r="N47" i="3" s="1"/>
  <c r="J47" i="3"/>
  <c r="M47" i="3" s="1"/>
  <c r="L46" i="3"/>
  <c r="O46" i="3" s="1"/>
  <c r="K46" i="3"/>
  <c r="N46" i="3" s="1"/>
  <c r="J46" i="3"/>
  <c r="M46" i="3" s="1"/>
  <c r="L45" i="3"/>
  <c r="O45" i="3" s="1"/>
  <c r="K45" i="3"/>
  <c r="N45" i="3" s="1"/>
  <c r="J45" i="3"/>
  <c r="M45" i="3" s="1"/>
  <c r="L44" i="3"/>
  <c r="O44" i="3" s="1"/>
  <c r="K44" i="3"/>
  <c r="N44" i="3" s="1"/>
  <c r="J44" i="3"/>
  <c r="M44" i="3" s="1"/>
  <c r="L43" i="3"/>
  <c r="O43" i="3" s="1"/>
  <c r="K43" i="3"/>
  <c r="N43" i="3" s="1"/>
  <c r="J43" i="3"/>
  <c r="M43" i="3" s="1"/>
  <c r="L42" i="3"/>
  <c r="O42" i="3" s="1"/>
  <c r="K42" i="3"/>
  <c r="N42" i="3" s="1"/>
  <c r="J42" i="3"/>
  <c r="M42" i="3" s="1"/>
  <c r="L41" i="3"/>
  <c r="O41" i="3" s="1"/>
  <c r="K41" i="3"/>
  <c r="N41" i="3" s="1"/>
  <c r="J41" i="3"/>
  <c r="M41" i="3" s="1"/>
  <c r="L40" i="3"/>
  <c r="O40" i="3" s="1"/>
  <c r="K40" i="3"/>
  <c r="N40" i="3" s="1"/>
  <c r="J40" i="3"/>
  <c r="M40" i="3" s="1"/>
  <c r="L39" i="3"/>
  <c r="O39" i="3" s="1"/>
  <c r="K39" i="3"/>
  <c r="N39" i="3" s="1"/>
  <c r="J39" i="3"/>
  <c r="M39" i="3" s="1"/>
  <c r="L38" i="3"/>
  <c r="O38" i="3" s="1"/>
  <c r="K38" i="3"/>
  <c r="N38" i="3" s="1"/>
  <c r="J38" i="3"/>
  <c r="M38" i="3" s="1"/>
  <c r="L37" i="3"/>
  <c r="O37" i="3" s="1"/>
  <c r="K37" i="3"/>
  <c r="N37" i="3" s="1"/>
  <c r="J37" i="3"/>
  <c r="M37" i="3" s="1"/>
  <c r="L36" i="3"/>
  <c r="O36" i="3" s="1"/>
  <c r="K36" i="3"/>
  <c r="N36" i="3" s="1"/>
  <c r="J36" i="3"/>
  <c r="M36" i="3" s="1"/>
  <c r="L35" i="3"/>
  <c r="O35" i="3" s="1"/>
  <c r="K35" i="3"/>
  <c r="N35" i="3" s="1"/>
  <c r="J35" i="3"/>
  <c r="M35" i="3" s="1"/>
  <c r="L34" i="3"/>
  <c r="O34" i="3" s="1"/>
  <c r="K34" i="3"/>
  <c r="N34" i="3" s="1"/>
  <c r="J34" i="3"/>
  <c r="M34" i="3" s="1"/>
  <c r="L33" i="3"/>
  <c r="O33" i="3" s="1"/>
  <c r="K33" i="3"/>
  <c r="N33" i="3" s="1"/>
  <c r="J33" i="3"/>
  <c r="M33" i="3" s="1"/>
  <c r="L32" i="3"/>
  <c r="O32" i="3" s="1"/>
  <c r="K32" i="3"/>
  <c r="N32" i="3" s="1"/>
  <c r="J32" i="3"/>
  <c r="M32" i="3" s="1"/>
  <c r="L31" i="3"/>
  <c r="O31" i="3" s="1"/>
  <c r="K31" i="3"/>
  <c r="N31" i="3" s="1"/>
  <c r="J31" i="3"/>
  <c r="M31" i="3" s="1"/>
  <c r="L30" i="3"/>
  <c r="O30" i="3" s="1"/>
  <c r="K30" i="3"/>
  <c r="N30" i="3" s="1"/>
  <c r="J30" i="3"/>
  <c r="M30" i="3" s="1"/>
  <c r="L29" i="3"/>
  <c r="O29" i="3" s="1"/>
  <c r="K29" i="3"/>
  <c r="N29" i="3" s="1"/>
  <c r="J29" i="3"/>
  <c r="M29" i="3" s="1"/>
  <c r="L28" i="3"/>
  <c r="O28" i="3" s="1"/>
  <c r="K28" i="3"/>
  <c r="N28" i="3" s="1"/>
  <c r="J28" i="3"/>
  <c r="M28" i="3" s="1"/>
  <c r="L27" i="3"/>
  <c r="O27" i="3" s="1"/>
  <c r="K27" i="3"/>
  <c r="N27" i="3" s="1"/>
  <c r="J27" i="3"/>
  <c r="M27" i="3" s="1"/>
  <c r="L26" i="3"/>
  <c r="O26" i="3" s="1"/>
  <c r="K26" i="3"/>
  <c r="N26" i="3" s="1"/>
  <c r="J26" i="3"/>
  <c r="M26" i="3" s="1"/>
  <c r="L25" i="3"/>
  <c r="O25" i="3" s="1"/>
  <c r="K25" i="3"/>
  <c r="N25" i="3" s="1"/>
  <c r="J25" i="3"/>
  <c r="M25" i="3" s="1"/>
  <c r="L24" i="3"/>
  <c r="O24" i="3" s="1"/>
  <c r="K24" i="3"/>
  <c r="N24" i="3" s="1"/>
  <c r="J24" i="3"/>
  <c r="M24" i="3" s="1"/>
  <c r="L23" i="3"/>
  <c r="O23" i="3" s="1"/>
  <c r="K23" i="3"/>
  <c r="N23" i="3" s="1"/>
  <c r="J23" i="3"/>
  <c r="M23" i="3" s="1"/>
  <c r="L22" i="3"/>
  <c r="O22" i="3" s="1"/>
  <c r="K22" i="3"/>
  <c r="N22" i="3" s="1"/>
  <c r="J22" i="3"/>
  <c r="M22" i="3" s="1"/>
  <c r="L21" i="3"/>
  <c r="O21" i="3" s="1"/>
  <c r="K21" i="3"/>
  <c r="N21" i="3" s="1"/>
  <c r="J21" i="3"/>
  <c r="M21" i="3" s="1"/>
  <c r="L20" i="3"/>
  <c r="O20" i="3" s="1"/>
  <c r="K20" i="3"/>
  <c r="N20" i="3" s="1"/>
  <c r="J20" i="3"/>
  <c r="M20" i="3" s="1"/>
  <c r="L19" i="3"/>
  <c r="O19" i="3" s="1"/>
  <c r="K19" i="3"/>
  <c r="N19" i="3" s="1"/>
  <c r="J19" i="3"/>
  <c r="M19" i="3" s="1"/>
  <c r="L18" i="3"/>
  <c r="O18" i="3" s="1"/>
  <c r="K18" i="3"/>
  <c r="N18" i="3" s="1"/>
  <c r="J18" i="3"/>
  <c r="M18" i="3" s="1"/>
  <c r="L17" i="3"/>
  <c r="O17" i="3" s="1"/>
  <c r="K17" i="3"/>
  <c r="N17" i="3" s="1"/>
  <c r="J17" i="3"/>
  <c r="M17" i="3" s="1"/>
  <c r="L16" i="3"/>
  <c r="O16" i="3" s="1"/>
  <c r="K16" i="3"/>
  <c r="N16" i="3" s="1"/>
  <c r="J16" i="3"/>
  <c r="M16" i="3" s="1"/>
  <c r="L15" i="3"/>
  <c r="O15" i="3" s="1"/>
  <c r="K15" i="3"/>
  <c r="N15" i="3" s="1"/>
  <c r="J15" i="3"/>
  <c r="M15" i="3" s="1"/>
  <c r="L14" i="3"/>
  <c r="O14" i="3" s="1"/>
  <c r="K14" i="3"/>
  <c r="N14" i="3" s="1"/>
  <c r="J14" i="3"/>
  <c r="M14" i="3" s="1"/>
  <c r="L13" i="3"/>
  <c r="O13" i="3" s="1"/>
  <c r="K13" i="3"/>
  <c r="N13" i="3" s="1"/>
  <c r="J13" i="3"/>
  <c r="M13" i="3" s="1"/>
  <c r="L12" i="3"/>
  <c r="O12" i="3" s="1"/>
  <c r="K12" i="3"/>
  <c r="N12" i="3" s="1"/>
  <c r="J12" i="3"/>
  <c r="M12" i="3" s="1"/>
  <c r="L11" i="3"/>
  <c r="O11" i="3" s="1"/>
  <c r="K11" i="3"/>
  <c r="N11" i="3" s="1"/>
  <c r="J11" i="3"/>
  <c r="M11" i="3" s="1"/>
  <c r="L10" i="3"/>
  <c r="O10" i="3" s="1"/>
  <c r="K10" i="3"/>
  <c r="N10" i="3" s="1"/>
  <c r="J10" i="3"/>
  <c r="M10" i="3" s="1"/>
  <c r="L9" i="3"/>
  <c r="O9" i="3" s="1"/>
  <c r="K9" i="3"/>
  <c r="N9" i="3" s="1"/>
  <c r="J9" i="3"/>
  <c r="M9" i="3" s="1"/>
  <c r="L8" i="3"/>
  <c r="O8" i="3" s="1"/>
  <c r="K8" i="3"/>
  <c r="N8" i="3" s="1"/>
  <c r="J8" i="3"/>
  <c r="M8" i="3" s="1"/>
  <c r="L7" i="3"/>
  <c r="O7" i="3" s="1"/>
  <c r="K7" i="3"/>
  <c r="N7" i="3" s="1"/>
  <c r="J7" i="3"/>
  <c r="M7" i="3" s="1"/>
  <c r="L6" i="3"/>
  <c r="O6" i="3" s="1"/>
  <c r="K6" i="3"/>
  <c r="N6" i="3" s="1"/>
  <c r="J6" i="3"/>
  <c r="M6" i="3" s="1"/>
  <c r="L5" i="3"/>
  <c r="O5" i="3" s="1"/>
  <c r="K5" i="3"/>
  <c r="N5" i="3" s="1"/>
  <c r="J5" i="3"/>
  <c r="M5" i="3" s="1"/>
  <c r="L4" i="3"/>
  <c r="O4" i="3" s="1"/>
  <c r="K4" i="3"/>
  <c r="N4" i="3" s="1"/>
  <c r="J4" i="3"/>
  <c r="M4" i="3" s="1"/>
  <c r="P59" i="3" l="1"/>
  <c r="Q85" i="3"/>
  <c r="R15" i="3"/>
  <c r="P6" i="3"/>
  <c r="R13" i="3"/>
  <c r="Q41" i="3"/>
  <c r="Q69" i="3"/>
  <c r="R77" i="3"/>
  <c r="Q15" i="3"/>
  <c r="P24" i="3"/>
  <c r="S24" i="3" s="1"/>
  <c r="R31" i="3"/>
  <c r="Q32" i="3"/>
  <c r="R85" i="3"/>
  <c r="Q76" i="3"/>
  <c r="Q24" i="3"/>
  <c r="R33" i="3"/>
  <c r="Q67" i="3"/>
  <c r="R67" i="3"/>
  <c r="Q51" i="3"/>
  <c r="P87" i="3"/>
  <c r="Q87" i="3"/>
  <c r="Q59" i="3"/>
  <c r="Q78" i="3"/>
  <c r="P42" i="3"/>
  <c r="S42" i="3" s="1"/>
  <c r="P13" i="3"/>
  <c r="R42" i="3"/>
  <c r="P60" i="3"/>
  <c r="R4" i="3"/>
  <c r="Q13" i="3"/>
  <c r="R50" i="3"/>
  <c r="R5" i="3"/>
  <c r="P14" i="3"/>
  <c r="P86" i="3"/>
  <c r="P31" i="3"/>
  <c r="S31" i="3" s="1"/>
  <c r="R51" i="3"/>
  <c r="R22" i="3"/>
  <c r="R76" i="3"/>
  <c r="R23" i="3"/>
  <c r="P78" i="3"/>
  <c r="S78" i="3" s="1"/>
  <c r="R68" i="3"/>
  <c r="R6" i="3"/>
  <c r="Q14" i="3"/>
  <c r="P23" i="3"/>
  <c r="P50" i="3"/>
  <c r="S50" i="3" s="1"/>
  <c r="Q58" i="3"/>
  <c r="R78" i="3"/>
  <c r="P5" i="3"/>
  <c r="R32" i="3"/>
  <c r="Q68" i="3"/>
  <c r="P76" i="3"/>
  <c r="R40" i="3"/>
  <c r="P33" i="3"/>
  <c r="S33" i="3" s="1"/>
  <c r="P51" i="3"/>
  <c r="R59" i="3"/>
  <c r="Q50" i="3"/>
  <c r="Q33" i="3"/>
  <c r="R41" i="3"/>
  <c r="P69" i="3"/>
  <c r="S69" i="3" s="1"/>
  <c r="P85" i="3"/>
  <c r="R58" i="3"/>
  <c r="P41" i="3"/>
  <c r="S41" i="3" s="1"/>
  <c r="P77" i="3"/>
  <c r="S77" i="3" s="1"/>
  <c r="P15" i="3"/>
  <c r="S15" i="3" s="1"/>
  <c r="P4" i="3"/>
  <c r="S4" i="3" s="1"/>
  <c r="R24" i="3"/>
  <c r="Q31" i="3"/>
  <c r="R49" i="3"/>
  <c r="Q77" i="3"/>
  <c r="Q5" i="3"/>
  <c r="Q6" i="3"/>
  <c r="Q22" i="3"/>
  <c r="P49" i="3"/>
  <c r="S49" i="3" s="1"/>
  <c r="Q60" i="3"/>
  <c r="P67" i="3"/>
  <c r="P58" i="3"/>
  <c r="R60" i="3"/>
  <c r="P40" i="3"/>
  <c r="S40" i="3" s="1"/>
  <c r="P32" i="3"/>
  <c r="S32" i="3" s="1"/>
  <c r="P22" i="3"/>
  <c r="S22" i="3" s="1"/>
  <c r="R86" i="3"/>
  <c r="R14" i="3"/>
  <c r="Q23" i="3"/>
  <c r="Q40" i="3"/>
  <c r="P68" i="3"/>
  <c r="R87" i="3"/>
  <c r="Q49" i="3"/>
  <c r="R69" i="3"/>
  <c r="Q4" i="3"/>
  <c r="Q86" i="3"/>
  <c r="Q42" i="3"/>
  <c r="S59" i="3" l="1"/>
  <c r="S58" i="3"/>
  <c r="S67" i="3"/>
  <c r="S51" i="3"/>
  <c r="S85" i="3"/>
  <c r="S14" i="3"/>
  <c r="S60" i="3"/>
  <c r="S5" i="3"/>
  <c r="S87" i="3"/>
  <c r="S86" i="3"/>
  <c r="S76" i="3"/>
  <c r="S13" i="3"/>
  <c r="S68" i="3"/>
  <c r="S6" i="3"/>
  <c r="S23" i="3"/>
</calcChain>
</file>

<file path=xl/sharedStrings.xml><?xml version="1.0" encoding="utf-8"?>
<sst xmlns="http://schemas.openxmlformats.org/spreadsheetml/2006/main" count="2150" uniqueCount="148">
  <si>
    <t>Ba</t>
  </si>
  <si>
    <t>Ce</t>
  </si>
  <si>
    <t>Cr</t>
  </si>
  <si>
    <t>Cs</t>
  </si>
  <si>
    <t>Dy</t>
  </si>
  <si>
    <t>Er</t>
  </si>
  <si>
    <t>Eu</t>
  </si>
  <si>
    <t>Ga</t>
  </si>
  <si>
    <t>Gd</t>
  </si>
  <si>
    <t>Hf</t>
  </si>
  <si>
    <t>Ho</t>
  </si>
  <si>
    <t>La</t>
  </si>
  <si>
    <t>Lu</t>
  </si>
  <si>
    <t>Nb</t>
  </si>
  <si>
    <t>Nd</t>
  </si>
  <si>
    <t>Pr</t>
  </si>
  <si>
    <t>Rb</t>
  </si>
  <si>
    <t>Sm</t>
  </si>
  <si>
    <t>Sn</t>
  </si>
  <si>
    <t>Sr</t>
  </si>
  <si>
    <t>Ta</t>
  </si>
  <si>
    <t>Tb</t>
  </si>
  <si>
    <t>Th</t>
  </si>
  <si>
    <t>Tm</t>
  </si>
  <si>
    <t>U</t>
  </si>
  <si>
    <t>V</t>
  </si>
  <si>
    <t>W</t>
  </si>
  <si>
    <t>Y</t>
  </si>
  <si>
    <t>Yb</t>
  </si>
  <si>
    <t>Zr</t>
  </si>
  <si>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</si>
  <si>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</si>
  <si>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</si>
  <si>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</si>
  <si>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</si>
  <si>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</si>
  <si>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</si>
  <si>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</si>
  <si>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</si>
  <si>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</si>
  <si>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</si>
  <si>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</si>
  <si>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</si>
  <si>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LOI</t>
  </si>
  <si>
    <t>Total</t>
  </si>
  <si>
    <t>Ag</t>
  </si>
  <si>
    <t>As</t>
  </si>
  <si>
    <t>Cd</t>
  </si>
  <si>
    <t>Co</t>
  </si>
  <si>
    <t>Cu</t>
  </si>
  <si>
    <t>Li</t>
  </si>
  <si>
    <t>Mo</t>
  </si>
  <si>
    <t>Ni</t>
  </si>
  <si>
    <t>Pb</t>
  </si>
  <si>
    <t>Sc</t>
  </si>
  <si>
    <t>Tl</t>
  </si>
  <si>
    <t>Zn</t>
  </si>
  <si>
    <t>ppm</t>
  </si>
  <si>
    <t>%</t>
  </si>
  <si>
    <t>&lt;0.5</t>
  </si>
  <si>
    <t>&lt;5</t>
  </si>
  <si>
    <t>&lt;10</t>
  </si>
  <si>
    <t>Iceland</t>
  </si>
  <si>
    <t>Reactor</t>
  </si>
  <si>
    <t>Antarctica</t>
  </si>
  <si>
    <t>FIELD</t>
  </si>
  <si>
    <t>EXPERIMENT</t>
  </si>
  <si>
    <t>Week</t>
  </si>
  <si>
    <t>Bioweathering</t>
  </si>
  <si>
    <t>Chemical weathering</t>
  </si>
  <si>
    <t>Culture growth</t>
  </si>
  <si>
    <t>REACTOR</t>
  </si>
  <si>
    <t>Replicate</t>
  </si>
  <si>
    <t>pH</t>
  </si>
  <si>
    <t>Average</t>
  </si>
  <si>
    <t>A 663 nm</t>
  </si>
  <si>
    <t>A 750 nm</t>
  </si>
  <si>
    <t>A 663 nm - A 750 nm</t>
  </si>
  <si>
    <t>Calculated</t>
  </si>
  <si>
    <t>Cl-</t>
  </si>
  <si>
    <t>NO3-</t>
  </si>
  <si>
    <t>BDL</t>
  </si>
  <si>
    <t>ND</t>
  </si>
  <si>
    <t>HCO3-</t>
  </si>
  <si>
    <t>Cl- (µmol/kg)</t>
  </si>
  <si>
    <t>NO3- (µmol/kg)</t>
  </si>
  <si>
    <t>PO4 3- (µmol/kg)</t>
  </si>
  <si>
    <t>SO4 2- (µmol/kg)</t>
  </si>
  <si>
    <t>HCO3- (µmol/kg)</t>
  </si>
  <si>
    <t>BW</t>
  </si>
  <si>
    <t>CW</t>
  </si>
  <si>
    <t>BW: Bioweathering; CW: Chemical weathering</t>
  </si>
  <si>
    <t>Al (µmol/kg)</t>
  </si>
  <si>
    <t>Ca (µmol/kg)</t>
  </si>
  <si>
    <t>Fe (µmol/kg)</t>
  </si>
  <si>
    <t>K (µmol/kg)</t>
  </si>
  <si>
    <t>Mg (µmol/kg)</t>
  </si>
  <si>
    <t>Si (µmol/kg)</t>
  </si>
  <si>
    <t>Na (µmol/kg)</t>
  </si>
  <si>
    <t>Mn (µmol/kg)</t>
  </si>
  <si>
    <t>Mo (µmol/kg)</t>
  </si>
  <si>
    <t>Ni (µmol/kg)</t>
  </si>
  <si>
    <t>P (µmol/kg)</t>
  </si>
  <si>
    <t>S (µmol/kg)</t>
  </si>
  <si>
    <t>Sr (µmol/kg)</t>
  </si>
  <si>
    <t>B (µmol/kg)</t>
  </si>
  <si>
    <t>Cu (µmol/kg)</t>
  </si>
  <si>
    <t>BW: Bioweathering; CW: Chemical weathering; Cg: Culture growth</t>
  </si>
  <si>
    <t>Cg</t>
  </si>
  <si>
    <r>
      <t>Corrected values</t>
    </r>
    <r>
      <rPr>
        <vertAlign val="superscript"/>
        <sz val="9"/>
        <color theme="1"/>
        <rFont val="Times New Roman"/>
        <family val="1"/>
      </rPr>
      <t>*</t>
    </r>
  </si>
  <si>
    <t>*Corrected values: Chl-a values of bioweathering reactors corrected</t>
  </si>
  <si>
    <t>for absorbances measured in chemical weatherin reactors.</t>
  </si>
  <si>
    <t>0.1X</t>
  </si>
  <si>
    <t>Chemical Weathering</t>
  </si>
  <si>
    <t>0.1x</t>
  </si>
  <si>
    <t>Culture Growth</t>
  </si>
  <si>
    <t>0.001X</t>
  </si>
  <si>
    <t>Solute Concentration</t>
  </si>
  <si>
    <t>B</t>
  </si>
  <si>
    <t>Temperature (°C)</t>
  </si>
  <si>
    <t>Concentration units are in µmol/kg</t>
  </si>
  <si>
    <t xml:space="preserve">Al </t>
  </si>
  <si>
    <t xml:space="preserve">Ca </t>
  </si>
  <si>
    <t xml:space="preserve">Fe </t>
  </si>
  <si>
    <t xml:space="preserve">K </t>
  </si>
  <si>
    <t xml:space="preserve">Mg </t>
  </si>
  <si>
    <t xml:space="preserve">Mn </t>
  </si>
  <si>
    <t xml:space="preserve">Na </t>
  </si>
  <si>
    <t xml:space="preserve">P </t>
  </si>
  <si>
    <t xml:space="preserve">Si </t>
  </si>
  <si>
    <t>F-</t>
  </si>
  <si>
    <t>NO2-</t>
  </si>
  <si>
    <t>PO43-</t>
  </si>
  <si>
    <t>SO42-</t>
  </si>
  <si>
    <t>Refer to table S2.1 for 12°C 0.1x chemical weathering values</t>
  </si>
  <si>
    <t>Table S1. Major oxide, rare earth element and trace metal compositions of the sediments.</t>
  </si>
  <si>
    <r>
      <t>Table S2. pH values measured during 4</t>
    </r>
    <r>
      <rPr>
        <sz val="10"/>
        <color theme="1"/>
        <rFont val="Calibri"/>
        <family val="2"/>
      </rPr>
      <t>°</t>
    </r>
    <r>
      <rPr>
        <sz val="10"/>
        <color theme="1"/>
        <rFont val="Times New Roman"/>
        <family val="1"/>
      </rPr>
      <t>C weathering ecperiments.</t>
    </r>
  </si>
  <si>
    <r>
      <t>Table S3. Chlorophyll-a measurements via UV-VIS and concentration calculations (</t>
    </r>
    <r>
      <rPr>
        <sz val="9"/>
        <color theme="1"/>
        <rFont val="Calibri"/>
        <family val="2"/>
      </rPr>
      <t>µ</t>
    </r>
    <r>
      <rPr>
        <sz val="9"/>
        <color theme="1"/>
        <rFont val="Times New Roman"/>
        <family val="1"/>
      </rPr>
      <t>g/µl)</t>
    </r>
  </si>
  <si>
    <t>Table S6. pH values measured during variable nutrient weathering experiments.</t>
  </si>
  <si>
    <t>Table S7. Elemental composition of the solution measured during variable nutrient weathering experiments (µmol/kg).</t>
  </si>
  <si>
    <r>
      <t>Table S5. Elemental composition of the solution measured during 4</t>
    </r>
    <r>
      <rPr>
        <sz val="10"/>
        <color theme="1"/>
        <rFont val="Calibri"/>
        <family val="2"/>
      </rPr>
      <t>°</t>
    </r>
    <r>
      <rPr>
        <sz val="10"/>
        <color theme="1"/>
        <rFont val="Times New Roman"/>
        <family val="1"/>
      </rPr>
      <t>C weathering experiments (µmol/kg).</t>
    </r>
  </si>
  <si>
    <r>
      <t>Table S4. Anion composition of the solution measured during 4</t>
    </r>
    <r>
      <rPr>
        <sz val="10"/>
        <color theme="1"/>
        <rFont val="Calibri"/>
        <family val="2"/>
      </rPr>
      <t>°</t>
    </r>
    <r>
      <rPr>
        <sz val="10"/>
        <color theme="1"/>
        <rFont val="Times New Roman"/>
        <family val="1"/>
      </rPr>
      <t>C weathering experiments (µmol/kg).</t>
    </r>
  </si>
  <si>
    <t>Table S8. Anion composition of the solution measured during variable nutrient weathering experiments (µmol/kg).</t>
  </si>
  <si>
    <t>Chl-a</t>
  </si>
  <si>
    <t>(µg/µl)</t>
  </si>
  <si>
    <t>STARTER MEDIA</t>
  </si>
  <si>
    <t>STARTER MEDIUM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</si>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</sst>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0" xfId="0" applyFont="1"/>
    <xf numFmtId="165" fontId="2" fillId="0" borderId="0" xfId="0" applyNumberFormat="1" applyFont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5" fontId="2" fillId="0" borderId="3" xfId="0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165" fontId="1" fillId="0" borderId="0" xfId="0" applyNumberFormat="1" applyFont="1"/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1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0"/>
  <sheetViews>
    <sheetView workbookViewId="0">
      <selection activeCell="M21" sqref="M21"/>
    </sheetView>
  </sheetViews>
  <sheetFormatPr defaultRowHeight="15" x14ac:dyDescent="0.25"/>
  <cols>
    <col min="1" max="1" width="8.7109375" bestFit="1" customWidth="1"/>
    <col min="2" max="2" width="5.42578125" bestFit="1" customWidth="1"/>
    <col min="3" max="3" width="6.140625" bestFit="1" customWidth="1"/>
    <col min="4" max="4" width="6.28515625" bestFit="1" customWidth="1"/>
    <col min="5" max="5" width="5.42578125" bestFit="1" customWidth="1"/>
    <col min="6" max="6" width="4.85546875" bestFit="1" customWidth="1"/>
    <col min="7" max="8" width="5.42578125" bestFit="1" customWidth="1"/>
    <col min="9" max="9" width="6.28515625" bestFit="1" customWidth="1"/>
    <col min="10" max="11" width="4.85546875" bestFit="1" customWidth="1"/>
    <col min="12" max="12" width="5.42578125" bestFit="1" customWidth="1"/>
  </cols>
  <sheetData>
    <row r="1" spans="1:58" x14ac:dyDescent="0.25">
      <c r="A1" t="s">
        <v>135</v>
      </c>
    </row>
    <row r="2" spans="1:58" x14ac:dyDescent="0.25">
      <c r="A2" s="5"/>
      <c r="B2" s="5" t="s">
        <v>30</v>
      </c>
      <c r="C2" s="5" t="s">
        <v>31</v>
      </c>
      <c r="D2" s="5" t="s">
        <v>32</v>
      </c>
      <c r="E2" s="5" t="s">
        <v>33</v>
      </c>
      <c r="F2" s="5" t="s">
        <v>34</v>
      </c>
      <c r="G2" s="5" t="s">
        <v>35</v>
      </c>
      <c r="H2" s="5" t="s">
        <v>36</v>
      </c>
      <c r="I2" s="5" t="s">
        <v>37</v>
      </c>
      <c r="J2" s="5" t="s">
        <v>38</v>
      </c>
      <c r="K2" s="5" t="s">
        <v>39</v>
      </c>
      <c r="L2" s="5" t="s">
        <v>40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</row>
    <row r="3" spans="1:58" ht="15.75" thickBot="1" x14ac:dyDescent="0.3">
      <c r="A3" s="4" t="s">
        <v>63</v>
      </c>
      <c r="B3" s="4" t="s">
        <v>58</v>
      </c>
      <c r="C3" s="4" t="s">
        <v>58</v>
      </c>
      <c r="D3" s="4" t="s">
        <v>58</v>
      </c>
      <c r="E3" s="4" t="s">
        <v>58</v>
      </c>
      <c r="F3" s="4" t="s">
        <v>58</v>
      </c>
      <c r="G3" s="4" t="s">
        <v>58</v>
      </c>
      <c r="H3" s="4" t="s">
        <v>58</v>
      </c>
      <c r="I3" s="4" t="s">
        <v>58</v>
      </c>
      <c r="J3" s="4" t="s">
        <v>58</v>
      </c>
      <c r="K3" s="4" t="s">
        <v>58</v>
      </c>
      <c r="L3" s="4" t="s">
        <v>58</v>
      </c>
      <c r="AT3" t="s">
        <v>58</v>
      </c>
      <c r="AU3" t="s">
        <v>57</v>
      </c>
      <c r="AV3" t="s">
        <v>57</v>
      </c>
      <c r="AW3" t="s">
        <v>57</v>
      </c>
      <c r="AX3" t="s">
        <v>57</v>
      </c>
      <c r="AY3" t="s">
        <v>57</v>
      </c>
      <c r="AZ3" t="s">
        <v>57</v>
      </c>
      <c r="BA3" t="s">
        <v>57</v>
      </c>
      <c r="BB3" t="s">
        <v>57</v>
      </c>
      <c r="BC3" t="s">
        <v>57</v>
      </c>
      <c r="BD3" t="s">
        <v>57</v>
      </c>
      <c r="BE3" t="s">
        <v>57</v>
      </c>
      <c r="BF3" t="s">
        <v>57</v>
      </c>
    </row>
    <row r="4" spans="1:58" x14ac:dyDescent="0.25">
      <c r="A4" s="2" t="s">
        <v>62</v>
      </c>
      <c r="B4" s="3">
        <v>52.871229406857175</v>
      </c>
      <c r="C4" s="3">
        <v>15.579925015328634</v>
      </c>
      <c r="D4" s="3">
        <v>11.810588318071707</v>
      </c>
      <c r="E4" s="3">
        <v>7.0260436036869134</v>
      </c>
      <c r="F4" s="3">
        <v>3.1863459547478561</v>
      </c>
      <c r="G4" s="3">
        <v>3.920110165147205</v>
      </c>
      <c r="H4" s="3">
        <v>1.336858081960457</v>
      </c>
      <c r="I4" s="3">
        <v>7.0360951682129323E-3</v>
      </c>
      <c r="J4" s="3">
        <v>2.3822207926663781</v>
      </c>
      <c r="K4" s="3">
        <v>0.21108285504638796</v>
      </c>
      <c r="L4" s="3">
        <v>0.45232040367083132</v>
      </c>
      <c r="AT4" s="1">
        <v>99.999999999999986</v>
      </c>
      <c r="AU4" s="1" t="s">
        <v>59</v>
      </c>
      <c r="AV4" s="1" t="s">
        <v>60</v>
      </c>
      <c r="AW4" s="1" t="s">
        <v>59</v>
      </c>
      <c r="AX4" s="1">
        <v>27</v>
      </c>
      <c r="AY4" s="1">
        <v>53</v>
      </c>
      <c r="AZ4" s="1">
        <v>10</v>
      </c>
      <c r="BA4" s="1">
        <v>4</v>
      </c>
      <c r="BB4" s="1">
        <v>31</v>
      </c>
      <c r="BC4" s="1">
        <v>3</v>
      </c>
      <c r="BD4" s="1">
        <v>18</v>
      </c>
      <c r="BE4" s="1" t="s">
        <v>61</v>
      </c>
      <c r="BF4" s="1">
        <v>159</v>
      </c>
    </row>
    <row r="5" spans="1:58" x14ac:dyDescent="0.25">
      <c r="A5" s="2" t="s">
        <v>64</v>
      </c>
      <c r="B5" s="3">
        <v>56.397390868038123</v>
      </c>
      <c r="C5" s="3">
        <v>14.952333166081281</v>
      </c>
      <c r="D5" s="3">
        <v>8.6101354741595575</v>
      </c>
      <c r="E5" s="3">
        <v>6.6332162568991455</v>
      </c>
      <c r="F5" s="3">
        <v>4.88710486703462</v>
      </c>
      <c r="G5" s="3">
        <v>2.4586051179126942</v>
      </c>
      <c r="H5" s="3">
        <v>2.2478675363773206</v>
      </c>
      <c r="I5" s="3">
        <v>2.0070245860511787E-2</v>
      </c>
      <c r="J5" s="3">
        <v>1.2343201204214749</v>
      </c>
      <c r="K5" s="3">
        <v>0.14049172102358254</v>
      </c>
      <c r="L5" s="3">
        <v>0.2910185649774209</v>
      </c>
      <c r="AT5" s="1">
        <v>99.999999999999986</v>
      </c>
      <c r="AU5" s="1" t="s">
        <v>59</v>
      </c>
      <c r="AV5" s="1" t="s">
        <v>60</v>
      </c>
      <c r="AW5" s="1" t="s">
        <v>59</v>
      </c>
      <c r="AX5" s="1">
        <v>30</v>
      </c>
      <c r="AY5" s="1">
        <v>85</v>
      </c>
      <c r="AZ5" s="1">
        <v>30</v>
      </c>
      <c r="BA5" s="1">
        <v>3</v>
      </c>
      <c r="BB5" s="1">
        <v>72</v>
      </c>
      <c r="BC5" s="1">
        <v>23</v>
      </c>
      <c r="BD5" s="1">
        <v>22</v>
      </c>
      <c r="BE5" s="1">
        <v>10</v>
      </c>
      <c r="BF5" s="1">
        <v>130</v>
      </c>
    </row>
    <row r="6" spans="1:5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58" x14ac:dyDescent="0.25">
      <c r="A7" s="5"/>
      <c r="B7" s="5" t="s">
        <v>41</v>
      </c>
      <c r="C7" s="5" t="s">
        <v>42</v>
      </c>
      <c r="D7" s="5" t="s">
        <v>43</v>
      </c>
      <c r="E7" s="5" t="s">
        <v>0</v>
      </c>
      <c r="F7" s="5" t="s">
        <v>1</v>
      </c>
      <c r="G7" s="5" t="s">
        <v>2</v>
      </c>
      <c r="H7" s="5" t="s">
        <v>3</v>
      </c>
      <c r="I7" s="5" t="s">
        <v>4</v>
      </c>
      <c r="J7" s="5" t="s">
        <v>5</v>
      </c>
      <c r="K7" s="5" t="s">
        <v>6</v>
      </c>
      <c r="L7" s="5" t="s">
        <v>7</v>
      </c>
    </row>
    <row r="8" spans="1:58" ht="15.75" thickBot="1" x14ac:dyDescent="0.3">
      <c r="A8" s="4" t="s">
        <v>63</v>
      </c>
      <c r="B8" s="4" t="s">
        <v>58</v>
      </c>
      <c r="C8" s="4" t="s">
        <v>58</v>
      </c>
      <c r="D8" s="4" t="s">
        <v>58</v>
      </c>
      <c r="E8" s="4" t="s">
        <v>57</v>
      </c>
      <c r="F8" s="4" t="s">
        <v>57</v>
      </c>
      <c r="G8" s="4" t="s">
        <v>57</v>
      </c>
      <c r="H8" s="4" t="s">
        <v>57</v>
      </c>
      <c r="I8" s="4" t="s">
        <v>57</v>
      </c>
      <c r="J8" s="4" t="s">
        <v>57</v>
      </c>
      <c r="K8" s="4" t="s">
        <v>57</v>
      </c>
      <c r="L8" s="4" t="s">
        <v>57</v>
      </c>
    </row>
    <row r="9" spans="1:58" x14ac:dyDescent="0.25">
      <c r="A9" s="2" t="s">
        <v>62</v>
      </c>
      <c r="B9" s="3">
        <v>4.0206258104073897E-2</v>
      </c>
      <c r="C9" s="3">
        <v>3.0154693578055423E-2</v>
      </c>
      <c r="D9" s="3">
        <v>1.1458783559661059</v>
      </c>
      <c r="E9" s="3">
        <v>315</v>
      </c>
      <c r="F9" s="3">
        <v>90.3</v>
      </c>
      <c r="G9" s="3">
        <v>60</v>
      </c>
      <c r="H9" s="3">
        <v>0.4</v>
      </c>
      <c r="I9" s="3">
        <v>9.73</v>
      </c>
      <c r="J9" s="3">
        <v>5.15</v>
      </c>
      <c r="K9" s="3">
        <v>3.45</v>
      </c>
      <c r="L9" s="3">
        <v>26.7</v>
      </c>
    </row>
    <row r="10" spans="1:58" x14ac:dyDescent="0.25">
      <c r="A10" s="2" t="s">
        <v>64</v>
      </c>
      <c r="B10" s="3">
        <v>4.0140491721023575E-2</v>
      </c>
      <c r="C10" s="3">
        <v>6.0210737581535362E-2</v>
      </c>
      <c r="D10" s="3">
        <v>2.0270948319116906</v>
      </c>
      <c r="E10" s="3">
        <v>482</v>
      </c>
      <c r="F10" s="3">
        <v>89</v>
      </c>
      <c r="G10" s="3">
        <v>120</v>
      </c>
      <c r="H10" s="3">
        <v>2.4900000000000002</v>
      </c>
      <c r="I10" s="3">
        <v>5.91</v>
      </c>
      <c r="J10" s="3">
        <v>3.06</v>
      </c>
      <c r="K10" s="3">
        <v>1.38</v>
      </c>
      <c r="L10" s="3">
        <v>18.399999999999999</v>
      </c>
    </row>
    <row r="11" spans="1:5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58" x14ac:dyDescent="0.25">
      <c r="A12" s="5"/>
      <c r="B12" s="5" t="s">
        <v>8</v>
      </c>
      <c r="C12" s="5" t="s">
        <v>9</v>
      </c>
      <c r="D12" s="5" t="s">
        <v>10</v>
      </c>
      <c r="E12" s="5" t="s">
        <v>11</v>
      </c>
      <c r="F12" s="5" t="s">
        <v>12</v>
      </c>
      <c r="G12" s="5" t="s">
        <v>13</v>
      </c>
      <c r="H12" s="5" t="s">
        <v>14</v>
      </c>
      <c r="I12" s="5" t="s">
        <v>15</v>
      </c>
      <c r="J12" s="5" t="s">
        <v>16</v>
      </c>
      <c r="K12" s="5" t="s">
        <v>17</v>
      </c>
      <c r="L12" s="5" t="s">
        <v>18</v>
      </c>
    </row>
    <row r="13" spans="1:58" ht="15.75" thickBot="1" x14ac:dyDescent="0.3">
      <c r="A13" s="4" t="s">
        <v>63</v>
      </c>
      <c r="B13" s="4" t="s">
        <v>57</v>
      </c>
      <c r="C13" s="4" t="s">
        <v>57</v>
      </c>
      <c r="D13" s="4" t="s">
        <v>57</v>
      </c>
      <c r="E13" s="4" t="s">
        <v>57</v>
      </c>
      <c r="F13" s="4" t="s">
        <v>57</v>
      </c>
      <c r="G13" s="4" t="s">
        <v>57</v>
      </c>
      <c r="H13" s="4" t="s">
        <v>57</v>
      </c>
      <c r="I13" s="4" t="s">
        <v>57</v>
      </c>
      <c r="J13" s="4" t="s">
        <v>57</v>
      </c>
      <c r="K13" s="4" t="s">
        <v>57</v>
      </c>
      <c r="L13" s="4" t="s">
        <v>57</v>
      </c>
    </row>
    <row r="14" spans="1:58" x14ac:dyDescent="0.25">
      <c r="A14" s="2" t="s">
        <v>62</v>
      </c>
      <c r="B14" s="3">
        <v>10.6</v>
      </c>
      <c r="C14" s="3">
        <v>10.3</v>
      </c>
      <c r="D14" s="3">
        <v>1.82</v>
      </c>
      <c r="E14" s="3">
        <v>42.1</v>
      </c>
      <c r="F14" s="3">
        <v>0.64</v>
      </c>
      <c r="G14" s="3">
        <v>53</v>
      </c>
      <c r="H14" s="3">
        <v>50.3</v>
      </c>
      <c r="I14" s="3">
        <v>12.15</v>
      </c>
      <c r="J14" s="3">
        <v>27.8</v>
      </c>
      <c r="K14" s="3">
        <v>12.1</v>
      </c>
      <c r="L14" s="3">
        <v>5</v>
      </c>
    </row>
    <row r="15" spans="1:58" x14ac:dyDescent="0.25">
      <c r="A15" s="2" t="s">
        <v>64</v>
      </c>
      <c r="B15" s="3">
        <v>6.8</v>
      </c>
      <c r="C15" s="3">
        <v>13</v>
      </c>
      <c r="D15" s="3">
        <v>1.21</v>
      </c>
      <c r="E15" s="3">
        <v>45.3</v>
      </c>
      <c r="F15" s="3">
        <v>0.47</v>
      </c>
      <c r="G15" s="3">
        <v>26.7</v>
      </c>
      <c r="H15" s="3">
        <v>37.5</v>
      </c>
      <c r="I15" s="3">
        <v>10.3</v>
      </c>
      <c r="J15" s="3">
        <v>83.3</v>
      </c>
      <c r="K15" s="3">
        <v>7.2</v>
      </c>
      <c r="L15" s="3">
        <v>13</v>
      </c>
    </row>
    <row r="16" spans="1:5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5"/>
      <c r="B17" s="5" t="s">
        <v>19</v>
      </c>
      <c r="C17" s="5" t="s">
        <v>20</v>
      </c>
      <c r="D17" s="5" t="s">
        <v>21</v>
      </c>
      <c r="E17" s="5" t="s">
        <v>22</v>
      </c>
      <c r="F17" s="5" t="s">
        <v>23</v>
      </c>
      <c r="G17" s="5" t="s">
        <v>24</v>
      </c>
      <c r="H17" s="5" t="s">
        <v>25</v>
      </c>
      <c r="I17" s="5" t="s">
        <v>26</v>
      </c>
      <c r="J17" s="5" t="s">
        <v>27</v>
      </c>
      <c r="K17" s="5" t="s">
        <v>28</v>
      </c>
      <c r="L17" s="5" t="s">
        <v>29</v>
      </c>
    </row>
    <row r="18" spans="1:12" ht="15.75" thickBot="1" x14ac:dyDescent="0.3">
      <c r="A18" s="4" t="s">
        <v>63</v>
      </c>
      <c r="B18" s="4" t="s">
        <v>57</v>
      </c>
      <c r="C18" s="4" t="s">
        <v>57</v>
      </c>
      <c r="D18" s="4" t="s">
        <v>57</v>
      </c>
      <c r="E18" s="4" t="s">
        <v>57</v>
      </c>
      <c r="F18" s="4" t="s">
        <v>57</v>
      </c>
      <c r="G18" s="4" t="s">
        <v>57</v>
      </c>
      <c r="H18" s="4" t="s">
        <v>57</v>
      </c>
      <c r="I18" s="4" t="s">
        <v>57</v>
      </c>
      <c r="J18" s="4" t="s">
        <v>57</v>
      </c>
      <c r="K18" s="4" t="s">
        <v>57</v>
      </c>
      <c r="L18" s="4" t="s">
        <v>57</v>
      </c>
    </row>
    <row r="19" spans="1:12" x14ac:dyDescent="0.25">
      <c r="A19" s="2" t="s">
        <v>62</v>
      </c>
      <c r="B19" s="3">
        <v>386</v>
      </c>
      <c r="C19" s="3">
        <v>3.2</v>
      </c>
      <c r="D19" s="3">
        <v>1.65</v>
      </c>
      <c r="E19" s="3">
        <v>4.13</v>
      </c>
      <c r="F19" s="3">
        <v>0.71</v>
      </c>
      <c r="G19" s="3">
        <v>1.25</v>
      </c>
      <c r="H19" s="3">
        <v>200</v>
      </c>
      <c r="I19" s="3">
        <v>1</v>
      </c>
      <c r="J19" s="3">
        <v>49.5</v>
      </c>
      <c r="K19" s="3">
        <v>4.4000000000000004</v>
      </c>
      <c r="L19" s="3">
        <v>421</v>
      </c>
    </row>
    <row r="20" spans="1:12" x14ac:dyDescent="0.25">
      <c r="A20" s="6" t="s">
        <v>64</v>
      </c>
      <c r="B20" s="7">
        <v>305</v>
      </c>
      <c r="C20" s="7">
        <v>1.7</v>
      </c>
      <c r="D20" s="7">
        <v>1.07</v>
      </c>
      <c r="E20" s="7">
        <v>11.3</v>
      </c>
      <c r="F20" s="7">
        <v>0.45</v>
      </c>
      <c r="G20" s="7">
        <v>2.44</v>
      </c>
      <c r="H20" s="7">
        <v>143</v>
      </c>
      <c r="I20" s="7">
        <v>7</v>
      </c>
      <c r="J20" s="7">
        <v>30.7</v>
      </c>
      <c r="K20" s="7">
        <v>3.19</v>
      </c>
      <c r="L20" s="7">
        <v>546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1241A-E960-4EA5-871C-D667FE9B5921}">
  <dimension ref="A1:H93"/>
  <sheetViews>
    <sheetView workbookViewId="0"/>
  </sheetViews>
  <sheetFormatPr defaultRowHeight="15" x14ac:dyDescent="0.25"/>
  <cols>
    <col min="1" max="1" width="8.85546875" style="2"/>
    <col min="2" max="2" width="17" style="2" bestFit="1" customWidth="1"/>
    <col min="3" max="3" width="5.42578125" style="9" customWidth="1"/>
    <col min="4" max="4" width="8.28515625" style="9" bestFit="1" customWidth="1"/>
    <col min="5" max="7" width="5" style="9" bestFit="1" customWidth="1"/>
    <col min="8" max="8" width="7.28515625" style="11" bestFit="1" customWidth="1"/>
  </cols>
  <sheetData>
    <row r="1" spans="1:8" x14ac:dyDescent="0.25">
      <c r="A1" s="2" t="s">
        <v>136</v>
      </c>
    </row>
    <row r="2" spans="1:8" x14ac:dyDescent="0.25">
      <c r="A2" s="5" t="s">
        <v>71</v>
      </c>
      <c r="B2" s="5" t="s">
        <v>66</v>
      </c>
      <c r="C2" s="13" t="s">
        <v>67</v>
      </c>
      <c r="D2" s="13" t="s">
        <v>72</v>
      </c>
      <c r="E2" s="65" t="s">
        <v>73</v>
      </c>
      <c r="F2" s="65"/>
      <c r="G2" s="65"/>
      <c r="H2" s="14" t="s">
        <v>73</v>
      </c>
    </row>
    <row r="3" spans="1:8" ht="15.75" thickBot="1" x14ac:dyDescent="0.3">
      <c r="A3" s="4"/>
      <c r="B3" s="4"/>
      <c r="C3" s="15"/>
      <c r="D3" s="15"/>
      <c r="E3" s="15">
        <v>1</v>
      </c>
      <c r="F3" s="15">
        <v>2</v>
      </c>
      <c r="G3" s="15">
        <v>3</v>
      </c>
      <c r="H3" s="16" t="s">
        <v>74</v>
      </c>
    </row>
    <row r="4" spans="1:8" x14ac:dyDescent="0.25">
      <c r="A4" s="2" t="s">
        <v>62</v>
      </c>
      <c r="B4" s="2" t="s">
        <v>68</v>
      </c>
      <c r="C4" s="9">
        <v>0</v>
      </c>
      <c r="D4" s="9">
        <v>1</v>
      </c>
      <c r="E4" s="9">
        <v>6.53</v>
      </c>
      <c r="F4" s="9">
        <v>6.54</v>
      </c>
      <c r="G4" s="9">
        <v>6.56</v>
      </c>
      <c r="H4" s="11">
        <v>6.543333333333333</v>
      </c>
    </row>
    <row r="5" spans="1:8" x14ac:dyDescent="0.25">
      <c r="A5" s="2" t="s">
        <v>62</v>
      </c>
      <c r="B5" s="2" t="s">
        <v>68</v>
      </c>
      <c r="C5" s="9">
        <v>0</v>
      </c>
      <c r="D5" s="9">
        <v>2</v>
      </c>
      <c r="E5" s="9">
        <v>6.24</v>
      </c>
      <c r="F5" s="9">
        <v>6.25</v>
      </c>
      <c r="G5" s="9">
        <v>6.32</v>
      </c>
      <c r="H5" s="11">
        <v>6.2700000000000005</v>
      </c>
    </row>
    <row r="6" spans="1:8" x14ac:dyDescent="0.25">
      <c r="A6" s="2" t="s">
        <v>62</v>
      </c>
      <c r="B6" s="2" t="s">
        <v>68</v>
      </c>
      <c r="C6" s="9">
        <v>0</v>
      </c>
      <c r="D6" s="9">
        <v>3</v>
      </c>
      <c r="E6" s="9">
        <v>6.3</v>
      </c>
      <c r="F6" s="9">
        <v>6.32</v>
      </c>
      <c r="G6" s="9">
        <v>6.34</v>
      </c>
      <c r="H6" s="11">
        <v>6.32</v>
      </c>
    </row>
    <row r="7" spans="1:8" x14ac:dyDescent="0.25">
      <c r="A7" s="2" t="s">
        <v>62</v>
      </c>
      <c r="B7" s="2" t="s">
        <v>69</v>
      </c>
      <c r="C7" s="9">
        <v>0</v>
      </c>
      <c r="D7" s="9">
        <v>1</v>
      </c>
      <c r="E7" s="9">
        <v>6.36</v>
      </c>
      <c r="F7" s="9">
        <v>6.39</v>
      </c>
      <c r="G7" s="9">
        <v>6.39</v>
      </c>
      <c r="H7" s="11">
        <v>6.38</v>
      </c>
    </row>
    <row r="8" spans="1:8" x14ac:dyDescent="0.25">
      <c r="A8" s="2" t="s">
        <v>62</v>
      </c>
      <c r="B8" s="2" t="s">
        <v>69</v>
      </c>
      <c r="C8" s="9">
        <v>0</v>
      </c>
      <c r="D8" s="9">
        <v>2</v>
      </c>
      <c r="E8" s="9">
        <v>6.34</v>
      </c>
      <c r="F8" s="9">
        <v>6.32</v>
      </c>
      <c r="G8" s="9">
        <v>6.33</v>
      </c>
      <c r="H8" s="11">
        <v>6.330000000000001</v>
      </c>
    </row>
    <row r="9" spans="1:8" x14ac:dyDescent="0.25">
      <c r="A9" s="2" t="s">
        <v>62</v>
      </c>
      <c r="B9" s="2" t="s">
        <v>69</v>
      </c>
      <c r="C9" s="9">
        <v>0</v>
      </c>
      <c r="D9" s="9">
        <v>3</v>
      </c>
      <c r="E9" s="9">
        <v>6.33</v>
      </c>
      <c r="F9" s="9">
        <v>6.36</v>
      </c>
      <c r="G9" s="9">
        <v>6.36</v>
      </c>
      <c r="H9" s="11">
        <v>6.3500000000000005</v>
      </c>
    </row>
    <row r="10" spans="1:8" x14ac:dyDescent="0.25">
      <c r="A10" s="2" t="s">
        <v>62</v>
      </c>
      <c r="B10" s="2" t="s">
        <v>70</v>
      </c>
      <c r="C10" s="9">
        <v>0</v>
      </c>
      <c r="D10" s="9">
        <v>1</v>
      </c>
      <c r="E10" s="9">
        <v>6.7</v>
      </c>
      <c r="F10" s="9">
        <v>6.67</v>
      </c>
      <c r="G10" s="9">
        <v>6.67</v>
      </c>
      <c r="H10" s="11">
        <v>6.68</v>
      </c>
    </row>
    <row r="11" spans="1:8" x14ac:dyDescent="0.25">
      <c r="A11" s="2" t="s">
        <v>62</v>
      </c>
      <c r="B11" s="2" t="s">
        <v>70</v>
      </c>
      <c r="C11" s="9">
        <v>0</v>
      </c>
      <c r="D11" s="9">
        <v>2</v>
      </c>
      <c r="E11" s="9">
        <v>6.8</v>
      </c>
      <c r="F11" s="9">
        <v>6.76</v>
      </c>
      <c r="G11" s="9">
        <v>6.8</v>
      </c>
      <c r="H11" s="11">
        <v>6.7866666666666662</v>
      </c>
    </row>
    <row r="12" spans="1:8" x14ac:dyDescent="0.25">
      <c r="A12" s="2" t="s">
        <v>62</v>
      </c>
      <c r="B12" s="2" t="s">
        <v>70</v>
      </c>
      <c r="C12" s="9">
        <v>0</v>
      </c>
      <c r="D12" s="9">
        <v>3</v>
      </c>
      <c r="E12" s="9">
        <v>6.91</v>
      </c>
      <c r="F12" s="9">
        <v>6.91</v>
      </c>
      <c r="G12" s="9">
        <v>6.9</v>
      </c>
      <c r="H12" s="11">
        <v>6.9066666666666663</v>
      </c>
    </row>
    <row r="13" spans="1:8" x14ac:dyDescent="0.25">
      <c r="A13" s="2" t="s">
        <v>62</v>
      </c>
      <c r="B13" s="2" t="s">
        <v>68</v>
      </c>
      <c r="C13" s="9">
        <v>1</v>
      </c>
      <c r="D13" s="9">
        <v>1</v>
      </c>
      <c r="E13" s="9">
        <v>6.85</v>
      </c>
      <c r="F13" s="9">
        <v>6.98</v>
      </c>
      <c r="G13" s="9">
        <v>6.98</v>
      </c>
      <c r="H13" s="11">
        <v>6.9366666666666674</v>
      </c>
    </row>
    <row r="14" spans="1:8" x14ac:dyDescent="0.25">
      <c r="A14" s="2" t="s">
        <v>62</v>
      </c>
      <c r="B14" s="2" t="s">
        <v>68</v>
      </c>
      <c r="C14" s="9">
        <v>1</v>
      </c>
      <c r="D14" s="9">
        <v>2</v>
      </c>
      <c r="E14" s="9">
        <v>6.82</v>
      </c>
      <c r="F14" s="9">
        <v>6.84</v>
      </c>
      <c r="G14" s="9">
        <v>6.86</v>
      </c>
      <c r="H14" s="11">
        <v>6.84</v>
      </c>
    </row>
    <row r="15" spans="1:8" x14ac:dyDescent="0.25">
      <c r="A15" s="2" t="s">
        <v>62</v>
      </c>
      <c r="B15" s="2" t="s">
        <v>68</v>
      </c>
      <c r="C15" s="9">
        <v>1</v>
      </c>
      <c r="D15" s="9">
        <v>3</v>
      </c>
      <c r="E15" s="9">
        <v>6.64</v>
      </c>
      <c r="F15" s="9">
        <v>6.68</v>
      </c>
      <c r="G15" s="9">
        <v>6.7</v>
      </c>
      <c r="H15" s="11">
        <v>6.6733333333333329</v>
      </c>
    </row>
    <row r="16" spans="1:8" x14ac:dyDescent="0.25">
      <c r="A16" s="2" t="s">
        <v>62</v>
      </c>
      <c r="B16" s="2" t="s">
        <v>69</v>
      </c>
      <c r="C16" s="9">
        <v>1</v>
      </c>
      <c r="D16" s="9">
        <v>1</v>
      </c>
      <c r="E16" s="9">
        <v>6.56</v>
      </c>
      <c r="F16" s="9">
        <v>6.52</v>
      </c>
      <c r="G16" s="9">
        <v>6.55</v>
      </c>
      <c r="H16" s="11">
        <v>6.543333333333333</v>
      </c>
    </row>
    <row r="17" spans="1:8" x14ac:dyDescent="0.25">
      <c r="A17" s="2" t="s">
        <v>62</v>
      </c>
      <c r="B17" s="2" t="s">
        <v>69</v>
      </c>
      <c r="C17" s="9">
        <v>1</v>
      </c>
      <c r="D17" s="9">
        <v>2</v>
      </c>
      <c r="E17" s="9">
        <v>6.55</v>
      </c>
      <c r="F17" s="9">
        <v>6.58</v>
      </c>
      <c r="G17" s="9">
        <v>6.59</v>
      </c>
      <c r="H17" s="11">
        <v>6.5733333333333333</v>
      </c>
    </row>
    <row r="18" spans="1:8" x14ac:dyDescent="0.25">
      <c r="A18" s="2" t="s">
        <v>62</v>
      </c>
      <c r="B18" s="2" t="s">
        <v>69</v>
      </c>
      <c r="C18" s="9">
        <v>1</v>
      </c>
      <c r="D18" s="9">
        <v>3</v>
      </c>
      <c r="E18" s="9">
        <v>6.54</v>
      </c>
      <c r="F18" s="9">
        <v>6.57</v>
      </c>
      <c r="G18" s="9">
        <v>6.59</v>
      </c>
      <c r="H18" s="11">
        <v>6.5666666666666664</v>
      </c>
    </row>
    <row r="19" spans="1:8" x14ac:dyDescent="0.25">
      <c r="A19" s="2" t="s">
        <v>62</v>
      </c>
      <c r="B19" s="2" t="s">
        <v>70</v>
      </c>
      <c r="C19" s="9">
        <v>1</v>
      </c>
      <c r="D19" s="9">
        <v>1</v>
      </c>
      <c r="E19" s="9">
        <v>6.64</v>
      </c>
      <c r="F19" s="9">
        <v>6.69</v>
      </c>
      <c r="G19" s="9">
        <v>6.73</v>
      </c>
      <c r="H19" s="11">
        <v>6.6866666666666674</v>
      </c>
    </row>
    <row r="20" spans="1:8" x14ac:dyDescent="0.25">
      <c r="A20" s="2" t="s">
        <v>62</v>
      </c>
      <c r="B20" s="2" t="s">
        <v>70</v>
      </c>
      <c r="C20" s="9">
        <v>1</v>
      </c>
      <c r="D20" s="9">
        <v>2</v>
      </c>
      <c r="E20" s="9">
        <v>6.79</v>
      </c>
      <c r="F20" s="9">
        <v>6.8</v>
      </c>
      <c r="G20" s="9">
        <v>6.81</v>
      </c>
      <c r="H20" s="11">
        <v>6.8</v>
      </c>
    </row>
    <row r="21" spans="1:8" x14ac:dyDescent="0.25">
      <c r="A21" s="2" t="s">
        <v>62</v>
      </c>
      <c r="B21" s="2" t="s">
        <v>70</v>
      </c>
      <c r="C21" s="9">
        <v>1</v>
      </c>
      <c r="D21" s="9">
        <v>3</v>
      </c>
      <c r="E21" s="9">
        <v>6.78</v>
      </c>
      <c r="F21" s="9">
        <v>6.8</v>
      </c>
      <c r="G21" s="9">
        <v>6.83</v>
      </c>
      <c r="H21" s="11">
        <v>6.8033333333333337</v>
      </c>
    </row>
    <row r="22" spans="1:8" x14ac:dyDescent="0.25">
      <c r="A22" s="2" t="s">
        <v>62</v>
      </c>
      <c r="B22" s="2" t="s">
        <v>68</v>
      </c>
      <c r="C22" s="9">
        <v>2</v>
      </c>
      <c r="D22" s="9">
        <v>1</v>
      </c>
      <c r="E22" s="9">
        <v>7.54</v>
      </c>
      <c r="F22" s="9">
        <v>7.5</v>
      </c>
      <c r="G22" s="9">
        <v>7.51</v>
      </c>
      <c r="H22" s="11">
        <v>7.5166666666666657</v>
      </c>
    </row>
    <row r="23" spans="1:8" x14ac:dyDescent="0.25">
      <c r="A23" s="2" t="s">
        <v>62</v>
      </c>
      <c r="B23" s="2" t="s">
        <v>68</v>
      </c>
      <c r="C23" s="9">
        <v>2</v>
      </c>
      <c r="D23" s="9">
        <v>2</v>
      </c>
      <c r="E23" s="9">
        <v>7.17</v>
      </c>
      <c r="F23" s="9">
        <v>7.17</v>
      </c>
      <c r="G23" s="9">
        <v>7.19</v>
      </c>
      <c r="H23" s="11">
        <v>7.1766666666666667</v>
      </c>
    </row>
    <row r="24" spans="1:8" x14ac:dyDescent="0.25">
      <c r="A24" s="2" t="s">
        <v>62</v>
      </c>
      <c r="B24" s="2" t="s">
        <v>68</v>
      </c>
      <c r="C24" s="9">
        <v>2</v>
      </c>
      <c r="D24" s="9">
        <v>3</v>
      </c>
      <c r="E24" s="9">
        <v>6.96</v>
      </c>
      <c r="F24" s="9">
        <v>6.98</v>
      </c>
      <c r="G24" s="9">
        <v>6.99</v>
      </c>
      <c r="H24" s="11">
        <v>6.9766666666666666</v>
      </c>
    </row>
    <row r="25" spans="1:8" x14ac:dyDescent="0.25">
      <c r="A25" s="2" t="s">
        <v>62</v>
      </c>
      <c r="B25" s="2" t="s">
        <v>69</v>
      </c>
      <c r="C25" s="9">
        <v>2</v>
      </c>
      <c r="D25" s="9">
        <v>1</v>
      </c>
      <c r="E25" s="9">
        <v>6.63</v>
      </c>
      <c r="F25" s="9">
        <v>6.65</v>
      </c>
      <c r="G25" s="9">
        <v>6.67</v>
      </c>
      <c r="H25" s="11">
        <v>6.6500000000000012</v>
      </c>
    </row>
    <row r="26" spans="1:8" x14ac:dyDescent="0.25">
      <c r="A26" s="2" t="s">
        <v>62</v>
      </c>
      <c r="B26" s="2" t="s">
        <v>69</v>
      </c>
      <c r="C26" s="9">
        <v>2</v>
      </c>
      <c r="D26" s="9">
        <v>2</v>
      </c>
      <c r="E26" s="9">
        <v>6.72</v>
      </c>
      <c r="F26" s="9">
        <v>6.7</v>
      </c>
      <c r="G26" s="9">
        <v>6.71</v>
      </c>
      <c r="H26" s="11">
        <v>6.71</v>
      </c>
    </row>
    <row r="27" spans="1:8" x14ac:dyDescent="0.25">
      <c r="A27" s="2" t="s">
        <v>62</v>
      </c>
      <c r="B27" s="2" t="s">
        <v>69</v>
      </c>
      <c r="C27" s="9">
        <v>2</v>
      </c>
      <c r="D27" s="9">
        <v>3</v>
      </c>
      <c r="E27" s="9">
        <v>6.93</v>
      </c>
      <c r="F27" s="9">
        <v>6.91</v>
      </c>
      <c r="G27" s="9">
        <v>6.9</v>
      </c>
      <c r="H27" s="11">
        <v>6.913333333333334</v>
      </c>
    </row>
    <row r="28" spans="1:8" x14ac:dyDescent="0.25">
      <c r="A28" s="2" t="s">
        <v>62</v>
      </c>
      <c r="B28" s="2" t="s">
        <v>70</v>
      </c>
      <c r="C28" s="9">
        <v>2</v>
      </c>
      <c r="D28" s="9">
        <v>1</v>
      </c>
      <c r="E28" s="9">
        <v>7.03</v>
      </c>
      <c r="F28" s="9">
        <v>7.05</v>
      </c>
      <c r="G28" s="9">
        <v>7.05</v>
      </c>
      <c r="H28" s="11">
        <v>7.043333333333333</v>
      </c>
    </row>
    <row r="29" spans="1:8" x14ac:dyDescent="0.25">
      <c r="A29" s="2" t="s">
        <v>62</v>
      </c>
      <c r="B29" s="2" t="s">
        <v>70</v>
      </c>
      <c r="C29" s="9">
        <v>2</v>
      </c>
      <c r="D29" s="9">
        <v>2</v>
      </c>
      <c r="E29" s="9">
        <v>6.99</v>
      </c>
      <c r="F29" s="9">
        <v>7.02</v>
      </c>
      <c r="G29" s="9">
        <v>7.03</v>
      </c>
      <c r="H29" s="11">
        <v>7.0133333333333328</v>
      </c>
    </row>
    <row r="30" spans="1:8" x14ac:dyDescent="0.25">
      <c r="A30" s="2" t="s">
        <v>62</v>
      </c>
      <c r="B30" s="2" t="s">
        <v>70</v>
      </c>
      <c r="C30" s="9">
        <v>2</v>
      </c>
      <c r="D30" s="9">
        <v>3</v>
      </c>
      <c r="E30" s="9">
        <v>7.27</v>
      </c>
      <c r="F30" s="9">
        <v>7.27</v>
      </c>
      <c r="G30" s="9">
        <v>7.25</v>
      </c>
      <c r="H30" s="11">
        <v>7.2633333333333328</v>
      </c>
    </row>
    <row r="31" spans="1:8" x14ac:dyDescent="0.25">
      <c r="A31" s="2" t="s">
        <v>62</v>
      </c>
      <c r="B31" s="2" t="s">
        <v>68</v>
      </c>
      <c r="C31" s="9">
        <v>3</v>
      </c>
      <c r="D31" s="9">
        <v>1</v>
      </c>
      <c r="E31" s="9">
        <v>7.07</v>
      </c>
      <c r="F31" s="9">
        <v>7.09</v>
      </c>
      <c r="G31" s="9">
        <v>7.11</v>
      </c>
      <c r="H31" s="11">
        <v>7.09</v>
      </c>
    </row>
    <row r="32" spans="1:8" x14ac:dyDescent="0.25">
      <c r="A32" s="2" t="s">
        <v>62</v>
      </c>
      <c r="B32" s="2" t="s">
        <v>68</v>
      </c>
      <c r="C32" s="9">
        <v>3</v>
      </c>
      <c r="D32" s="9">
        <v>2</v>
      </c>
      <c r="E32" s="9">
        <v>7.48</v>
      </c>
      <c r="F32" s="9">
        <v>7.44</v>
      </c>
      <c r="G32" s="9">
        <v>7.42</v>
      </c>
      <c r="H32" s="11">
        <v>7.4466666666666681</v>
      </c>
    </row>
    <row r="33" spans="1:8" x14ac:dyDescent="0.25">
      <c r="A33" s="2" t="s">
        <v>62</v>
      </c>
      <c r="B33" s="2" t="s">
        <v>68</v>
      </c>
      <c r="C33" s="9">
        <v>3</v>
      </c>
      <c r="D33" s="9">
        <v>3</v>
      </c>
      <c r="E33" s="9">
        <v>7.08</v>
      </c>
      <c r="F33" s="9">
        <v>7.09</v>
      </c>
      <c r="G33" s="9">
        <v>7.1</v>
      </c>
      <c r="H33" s="11">
        <v>7.09</v>
      </c>
    </row>
    <row r="34" spans="1:8" x14ac:dyDescent="0.25">
      <c r="A34" s="2" t="s">
        <v>62</v>
      </c>
      <c r="B34" s="2" t="s">
        <v>69</v>
      </c>
      <c r="C34" s="9">
        <v>3</v>
      </c>
      <c r="D34" s="9">
        <v>1</v>
      </c>
      <c r="E34" s="9">
        <v>6.71</v>
      </c>
      <c r="F34" s="9">
        <v>6.73</v>
      </c>
      <c r="G34" s="9">
        <v>6.74</v>
      </c>
      <c r="H34" s="11">
        <v>6.7266666666666666</v>
      </c>
    </row>
    <row r="35" spans="1:8" x14ac:dyDescent="0.25">
      <c r="A35" s="2" t="s">
        <v>62</v>
      </c>
      <c r="B35" s="2" t="s">
        <v>69</v>
      </c>
      <c r="C35" s="9">
        <v>3</v>
      </c>
      <c r="D35" s="9">
        <v>2</v>
      </c>
      <c r="E35" s="9">
        <v>6.84</v>
      </c>
      <c r="F35" s="9">
        <v>6.83</v>
      </c>
      <c r="G35" s="9">
        <v>6.83</v>
      </c>
      <c r="H35" s="11">
        <v>6.833333333333333</v>
      </c>
    </row>
    <row r="36" spans="1:8" x14ac:dyDescent="0.25">
      <c r="A36" s="2" t="s">
        <v>62</v>
      </c>
      <c r="B36" s="2" t="s">
        <v>69</v>
      </c>
      <c r="C36" s="9">
        <v>3</v>
      </c>
      <c r="D36" s="9">
        <v>3</v>
      </c>
      <c r="E36" s="9">
        <v>6.89</v>
      </c>
      <c r="F36" s="9">
        <v>6.89</v>
      </c>
      <c r="G36" s="9">
        <v>6.9</v>
      </c>
      <c r="H36" s="11">
        <v>6.8933333333333335</v>
      </c>
    </row>
    <row r="37" spans="1:8" x14ac:dyDescent="0.25">
      <c r="A37" s="2" t="s">
        <v>62</v>
      </c>
      <c r="B37" s="2" t="s">
        <v>70</v>
      </c>
      <c r="C37" s="9">
        <v>3</v>
      </c>
      <c r="D37" s="9">
        <v>1</v>
      </c>
      <c r="E37" s="9">
        <v>7.11</v>
      </c>
      <c r="F37" s="9">
        <v>7.13</v>
      </c>
      <c r="G37" s="9">
        <v>7.14</v>
      </c>
      <c r="H37" s="11">
        <v>7.126666666666666</v>
      </c>
    </row>
    <row r="38" spans="1:8" x14ac:dyDescent="0.25">
      <c r="A38" s="2" t="s">
        <v>62</v>
      </c>
      <c r="B38" s="2" t="s">
        <v>70</v>
      </c>
      <c r="C38" s="9">
        <v>3</v>
      </c>
      <c r="D38" s="9">
        <v>2</v>
      </c>
      <c r="E38" s="9">
        <v>7.29</v>
      </c>
      <c r="F38" s="9">
        <v>7.28</v>
      </c>
      <c r="G38" s="9">
        <v>7.28</v>
      </c>
      <c r="H38" s="11">
        <v>7.2833333333333341</v>
      </c>
    </row>
    <row r="39" spans="1:8" x14ac:dyDescent="0.25">
      <c r="A39" s="2" t="s">
        <v>62</v>
      </c>
      <c r="B39" s="2" t="s">
        <v>70</v>
      </c>
      <c r="C39" s="9">
        <v>3</v>
      </c>
      <c r="D39" s="9">
        <v>3</v>
      </c>
      <c r="E39" s="9">
        <v>7.19</v>
      </c>
      <c r="F39" s="9">
        <v>7.17</v>
      </c>
      <c r="G39" s="9">
        <v>7.17</v>
      </c>
      <c r="H39" s="11">
        <v>7.1766666666666667</v>
      </c>
    </row>
    <row r="40" spans="1:8" x14ac:dyDescent="0.25">
      <c r="A40" s="2" t="s">
        <v>62</v>
      </c>
      <c r="B40" s="2" t="s">
        <v>68</v>
      </c>
      <c r="C40" s="9">
        <v>4</v>
      </c>
      <c r="D40" s="9">
        <v>1</v>
      </c>
      <c r="E40" s="9">
        <v>7.38</v>
      </c>
      <c r="F40" s="9">
        <v>7.4</v>
      </c>
      <c r="G40" s="9">
        <v>7.41</v>
      </c>
      <c r="H40" s="11">
        <v>7.3966666666666674</v>
      </c>
    </row>
    <row r="41" spans="1:8" x14ac:dyDescent="0.25">
      <c r="A41" s="2" t="s">
        <v>62</v>
      </c>
      <c r="B41" s="2" t="s">
        <v>68</v>
      </c>
      <c r="C41" s="9">
        <v>4</v>
      </c>
      <c r="D41" s="9">
        <v>2</v>
      </c>
      <c r="E41" s="9">
        <v>7.69</v>
      </c>
      <c r="F41" s="9">
        <v>7.68</v>
      </c>
      <c r="G41" s="9">
        <v>7.67</v>
      </c>
      <c r="H41" s="11">
        <v>7.68</v>
      </c>
    </row>
    <row r="42" spans="1:8" x14ac:dyDescent="0.25">
      <c r="A42" s="2" t="s">
        <v>62</v>
      </c>
      <c r="B42" s="2" t="s">
        <v>68</v>
      </c>
      <c r="C42" s="9">
        <v>4</v>
      </c>
      <c r="D42" s="9">
        <v>3</v>
      </c>
      <c r="E42" s="9">
        <v>7.52</v>
      </c>
      <c r="F42" s="9">
        <v>7.52</v>
      </c>
      <c r="G42" s="9">
        <v>7.51</v>
      </c>
      <c r="H42" s="11">
        <v>7.5166666666666657</v>
      </c>
    </row>
    <row r="43" spans="1:8" x14ac:dyDescent="0.25">
      <c r="A43" s="2" t="s">
        <v>62</v>
      </c>
      <c r="B43" s="2" t="s">
        <v>69</v>
      </c>
      <c r="C43" s="9">
        <v>4</v>
      </c>
      <c r="D43" s="9">
        <v>1</v>
      </c>
      <c r="E43" s="9">
        <v>6.71</v>
      </c>
      <c r="F43" s="9">
        <v>6.73</v>
      </c>
      <c r="G43" s="9">
        <v>6.74</v>
      </c>
      <c r="H43" s="11">
        <v>6.7266666666666666</v>
      </c>
    </row>
    <row r="44" spans="1:8" x14ac:dyDescent="0.25">
      <c r="A44" s="2" t="s">
        <v>62</v>
      </c>
      <c r="B44" s="2" t="s">
        <v>69</v>
      </c>
      <c r="C44" s="9">
        <v>4</v>
      </c>
      <c r="D44" s="9">
        <v>2</v>
      </c>
      <c r="E44" s="9">
        <v>6.82</v>
      </c>
      <c r="F44" s="9">
        <v>6.82</v>
      </c>
      <c r="G44" s="9">
        <v>6.83</v>
      </c>
      <c r="H44" s="11">
        <v>6.8233333333333333</v>
      </c>
    </row>
    <row r="45" spans="1:8" x14ac:dyDescent="0.25">
      <c r="A45" s="2" t="s">
        <v>62</v>
      </c>
      <c r="B45" s="2" t="s">
        <v>69</v>
      </c>
      <c r="C45" s="9">
        <v>4</v>
      </c>
      <c r="D45" s="9">
        <v>3</v>
      </c>
      <c r="E45" s="9">
        <v>6.84</v>
      </c>
      <c r="F45" s="9">
        <v>6.83</v>
      </c>
      <c r="G45" s="9">
        <v>6.86</v>
      </c>
      <c r="H45" s="11">
        <v>6.8433333333333337</v>
      </c>
    </row>
    <row r="46" spans="1:8" x14ac:dyDescent="0.25">
      <c r="A46" s="2" t="s">
        <v>62</v>
      </c>
      <c r="B46" s="2" t="s">
        <v>70</v>
      </c>
      <c r="C46" s="9">
        <v>4</v>
      </c>
      <c r="D46" s="9">
        <v>1</v>
      </c>
      <c r="E46" s="9">
        <v>7.01</v>
      </c>
      <c r="F46" s="9">
        <v>7.03</v>
      </c>
      <c r="G46" s="9">
        <v>7.04</v>
      </c>
      <c r="H46" s="11">
        <v>7.0266666666666664</v>
      </c>
    </row>
    <row r="47" spans="1:8" x14ac:dyDescent="0.25">
      <c r="A47" s="2" t="s">
        <v>62</v>
      </c>
      <c r="B47" s="2" t="s">
        <v>70</v>
      </c>
      <c r="C47" s="9">
        <v>4</v>
      </c>
      <c r="D47" s="9">
        <v>2</v>
      </c>
      <c r="E47" s="9">
        <v>7.11</v>
      </c>
      <c r="F47" s="9">
        <v>7.13</v>
      </c>
      <c r="G47" s="9">
        <v>7.15</v>
      </c>
      <c r="H47" s="11">
        <v>7.13</v>
      </c>
    </row>
    <row r="48" spans="1:8" x14ac:dyDescent="0.25">
      <c r="A48" s="2" t="s">
        <v>62</v>
      </c>
      <c r="B48" s="2" t="s">
        <v>70</v>
      </c>
      <c r="C48" s="9">
        <v>4</v>
      </c>
      <c r="D48" s="9">
        <v>3</v>
      </c>
      <c r="E48" s="9">
        <v>7.24</v>
      </c>
      <c r="F48" s="9">
        <v>7.25</v>
      </c>
      <c r="G48" s="9">
        <v>7.26</v>
      </c>
      <c r="H48" s="11">
        <v>7.25</v>
      </c>
    </row>
    <row r="49" spans="1:8" x14ac:dyDescent="0.25">
      <c r="A49" s="2" t="s">
        <v>64</v>
      </c>
      <c r="B49" s="2" t="s">
        <v>68</v>
      </c>
      <c r="C49" s="9">
        <v>0</v>
      </c>
      <c r="D49" s="9">
        <v>1</v>
      </c>
      <c r="E49" s="9">
        <v>7.06</v>
      </c>
      <c r="F49" s="9">
        <v>7.03</v>
      </c>
      <c r="G49" s="9">
        <v>7.03</v>
      </c>
      <c r="H49" s="11">
        <v>7.04</v>
      </c>
    </row>
    <row r="50" spans="1:8" x14ac:dyDescent="0.25">
      <c r="A50" s="2" t="s">
        <v>64</v>
      </c>
      <c r="B50" s="2" t="s">
        <v>68</v>
      </c>
      <c r="C50" s="9">
        <v>0</v>
      </c>
      <c r="D50" s="9">
        <v>2</v>
      </c>
      <c r="E50" s="9">
        <v>7.06</v>
      </c>
      <c r="F50" s="9">
        <v>7.06</v>
      </c>
      <c r="G50" s="9">
        <v>7.05</v>
      </c>
      <c r="H50" s="11">
        <v>7.0566666666666658</v>
      </c>
    </row>
    <row r="51" spans="1:8" x14ac:dyDescent="0.25">
      <c r="A51" s="2" t="s">
        <v>64</v>
      </c>
      <c r="B51" s="2" t="s">
        <v>68</v>
      </c>
      <c r="C51" s="9">
        <v>0</v>
      </c>
      <c r="D51" s="9">
        <v>3</v>
      </c>
      <c r="E51" s="9">
        <v>6.98</v>
      </c>
      <c r="F51" s="9">
        <v>6.96</v>
      </c>
      <c r="G51" s="9">
        <v>7.01</v>
      </c>
      <c r="H51" s="11">
        <v>6.9833333333333343</v>
      </c>
    </row>
    <row r="52" spans="1:8" x14ac:dyDescent="0.25">
      <c r="A52" s="2" t="s">
        <v>64</v>
      </c>
      <c r="B52" s="2" t="s">
        <v>69</v>
      </c>
      <c r="C52" s="9">
        <v>0</v>
      </c>
      <c r="D52" s="9">
        <v>1</v>
      </c>
      <c r="E52" s="9">
        <v>6.88</v>
      </c>
      <c r="F52" s="9">
        <v>6.86</v>
      </c>
      <c r="G52" s="9">
        <v>6.85</v>
      </c>
      <c r="H52" s="11">
        <v>6.8633333333333333</v>
      </c>
    </row>
    <row r="53" spans="1:8" x14ac:dyDescent="0.25">
      <c r="A53" s="2" t="s">
        <v>64</v>
      </c>
      <c r="B53" s="2" t="s">
        <v>69</v>
      </c>
      <c r="C53" s="9">
        <v>0</v>
      </c>
      <c r="D53" s="9">
        <v>2</v>
      </c>
      <c r="E53" s="9">
        <v>6.89</v>
      </c>
      <c r="F53" s="9">
        <v>6.87</v>
      </c>
      <c r="G53" s="9">
        <v>6.86</v>
      </c>
      <c r="H53" s="11">
        <v>6.873333333333334</v>
      </c>
    </row>
    <row r="54" spans="1:8" x14ac:dyDescent="0.25">
      <c r="A54" s="2" t="s">
        <v>64</v>
      </c>
      <c r="B54" s="2" t="s">
        <v>69</v>
      </c>
      <c r="C54" s="9">
        <v>0</v>
      </c>
      <c r="D54" s="9">
        <v>3</v>
      </c>
      <c r="E54" s="9">
        <v>6.72</v>
      </c>
      <c r="F54" s="9">
        <v>6.7</v>
      </c>
      <c r="G54" s="9">
        <v>6.68</v>
      </c>
      <c r="H54" s="11">
        <v>6.7</v>
      </c>
    </row>
    <row r="55" spans="1:8" x14ac:dyDescent="0.25">
      <c r="A55" s="2" t="s">
        <v>64</v>
      </c>
      <c r="B55" s="2" t="s">
        <v>70</v>
      </c>
      <c r="C55" s="9">
        <v>0</v>
      </c>
      <c r="D55" s="9">
        <v>1</v>
      </c>
      <c r="E55" s="9">
        <v>6.89</v>
      </c>
      <c r="F55" s="9">
        <v>6.86</v>
      </c>
      <c r="G55" s="9">
        <v>6.83</v>
      </c>
      <c r="H55" s="11">
        <v>6.8599999999999994</v>
      </c>
    </row>
    <row r="56" spans="1:8" x14ac:dyDescent="0.25">
      <c r="A56" s="2" t="s">
        <v>64</v>
      </c>
      <c r="B56" s="2" t="s">
        <v>70</v>
      </c>
      <c r="C56" s="9">
        <v>0</v>
      </c>
      <c r="D56" s="9">
        <v>2</v>
      </c>
      <c r="E56" s="9">
        <v>6.91</v>
      </c>
      <c r="F56" s="9">
        <v>6.85</v>
      </c>
      <c r="G56" s="9">
        <v>6.86</v>
      </c>
      <c r="H56" s="11">
        <v>6.873333333333334</v>
      </c>
    </row>
    <row r="57" spans="1:8" x14ac:dyDescent="0.25">
      <c r="A57" s="2" t="s">
        <v>64</v>
      </c>
      <c r="B57" s="2" t="s">
        <v>70</v>
      </c>
      <c r="C57" s="9">
        <v>0</v>
      </c>
      <c r="D57" s="9">
        <v>3</v>
      </c>
      <c r="E57" s="9">
        <v>6.88</v>
      </c>
      <c r="F57" s="9">
        <v>6.87</v>
      </c>
      <c r="G57" s="9">
        <v>6.86</v>
      </c>
      <c r="H57" s="11">
        <v>6.87</v>
      </c>
    </row>
    <row r="58" spans="1:8" x14ac:dyDescent="0.25">
      <c r="A58" s="2" t="s">
        <v>64</v>
      </c>
      <c r="B58" s="2" t="s">
        <v>68</v>
      </c>
      <c r="C58" s="9">
        <v>1</v>
      </c>
      <c r="D58" s="9">
        <v>1</v>
      </c>
      <c r="E58" s="9">
        <v>7.12</v>
      </c>
      <c r="F58" s="9">
        <v>7.08</v>
      </c>
      <c r="G58" s="9">
        <v>7.07</v>
      </c>
      <c r="H58" s="11">
        <v>7.09</v>
      </c>
    </row>
    <row r="59" spans="1:8" x14ac:dyDescent="0.25">
      <c r="A59" s="2" t="s">
        <v>64</v>
      </c>
      <c r="B59" s="2" t="s">
        <v>68</v>
      </c>
      <c r="C59" s="9">
        <v>1</v>
      </c>
      <c r="D59" s="9">
        <v>2</v>
      </c>
      <c r="E59" s="9">
        <v>7.47</v>
      </c>
      <c r="F59" s="9">
        <v>7.11</v>
      </c>
      <c r="G59" s="9">
        <v>7.06</v>
      </c>
      <c r="H59" s="11">
        <v>7.2133333333333338</v>
      </c>
    </row>
    <row r="60" spans="1:8" x14ac:dyDescent="0.25">
      <c r="A60" s="2" t="s">
        <v>64</v>
      </c>
      <c r="B60" s="2" t="s">
        <v>68</v>
      </c>
      <c r="C60" s="9">
        <v>1</v>
      </c>
      <c r="D60" s="9">
        <v>3</v>
      </c>
      <c r="E60" s="9">
        <v>6.96</v>
      </c>
      <c r="F60" s="9">
        <v>6.95</v>
      </c>
      <c r="G60" s="9">
        <v>6.95</v>
      </c>
      <c r="H60" s="11">
        <v>6.9533333333333331</v>
      </c>
    </row>
    <row r="61" spans="1:8" x14ac:dyDescent="0.25">
      <c r="A61" s="2" t="s">
        <v>64</v>
      </c>
      <c r="B61" s="2" t="s">
        <v>69</v>
      </c>
      <c r="C61" s="9">
        <v>1</v>
      </c>
      <c r="D61" s="9">
        <v>1</v>
      </c>
      <c r="E61" s="9">
        <v>6.92</v>
      </c>
      <c r="F61" s="9">
        <v>6.94</v>
      </c>
      <c r="G61" s="9">
        <v>6.94</v>
      </c>
      <c r="H61" s="11">
        <v>6.9333333333333336</v>
      </c>
    </row>
    <row r="62" spans="1:8" x14ac:dyDescent="0.25">
      <c r="A62" s="2" t="s">
        <v>64</v>
      </c>
      <c r="B62" s="2" t="s">
        <v>69</v>
      </c>
      <c r="C62" s="9">
        <v>1</v>
      </c>
      <c r="D62" s="9">
        <v>2</v>
      </c>
      <c r="E62" s="9">
        <v>6.88</v>
      </c>
      <c r="F62" s="9">
        <v>6.87</v>
      </c>
      <c r="G62" s="9">
        <v>6.9</v>
      </c>
      <c r="H62" s="11">
        <v>6.8833333333333329</v>
      </c>
    </row>
    <row r="63" spans="1:8" x14ac:dyDescent="0.25">
      <c r="A63" s="2" t="s">
        <v>64</v>
      </c>
      <c r="B63" s="2" t="s">
        <v>69</v>
      </c>
      <c r="C63" s="9">
        <v>1</v>
      </c>
      <c r="D63" s="9">
        <v>3</v>
      </c>
      <c r="E63" s="9">
        <v>6.94</v>
      </c>
      <c r="F63" s="9">
        <v>6.93</v>
      </c>
      <c r="G63" s="9">
        <v>6.93</v>
      </c>
      <c r="H63" s="11">
        <v>6.9333333333333336</v>
      </c>
    </row>
    <row r="64" spans="1:8" x14ac:dyDescent="0.25">
      <c r="A64" s="2" t="s">
        <v>64</v>
      </c>
      <c r="B64" s="2" t="s">
        <v>70</v>
      </c>
      <c r="C64" s="9">
        <v>1</v>
      </c>
      <c r="D64" s="9">
        <v>1</v>
      </c>
      <c r="E64" s="9">
        <v>6.99</v>
      </c>
      <c r="F64" s="9">
        <v>7</v>
      </c>
      <c r="G64" s="9">
        <v>7</v>
      </c>
      <c r="H64" s="11">
        <v>6.996666666666667</v>
      </c>
    </row>
    <row r="65" spans="1:8" x14ac:dyDescent="0.25">
      <c r="A65" s="2" t="s">
        <v>64</v>
      </c>
      <c r="B65" s="2" t="s">
        <v>70</v>
      </c>
      <c r="C65" s="9">
        <v>1</v>
      </c>
      <c r="D65" s="9">
        <v>2</v>
      </c>
      <c r="E65" s="9">
        <v>7.13</v>
      </c>
      <c r="F65" s="9">
        <v>7.17</v>
      </c>
      <c r="G65" s="9">
        <v>7.18</v>
      </c>
      <c r="H65" s="11">
        <v>7.16</v>
      </c>
    </row>
    <row r="66" spans="1:8" x14ac:dyDescent="0.25">
      <c r="A66" s="2" t="s">
        <v>64</v>
      </c>
      <c r="B66" s="2" t="s">
        <v>70</v>
      </c>
      <c r="C66" s="9">
        <v>1</v>
      </c>
      <c r="D66" s="9">
        <v>3</v>
      </c>
      <c r="E66" s="9">
        <v>7.25</v>
      </c>
      <c r="F66" s="9">
        <v>7.25</v>
      </c>
      <c r="G66" s="9">
        <v>7.23</v>
      </c>
      <c r="H66" s="11">
        <v>7.2433333333333332</v>
      </c>
    </row>
    <row r="67" spans="1:8" x14ac:dyDescent="0.25">
      <c r="A67" s="2" t="s">
        <v>64</v>
      </c>
      <c r="B67" s="2" t="s">
        <v>68</v>
      </c>
      <c r="C67" s="9">
        <v>2</v>
      </c>
      <c r="D67" s="9">
        <v>1</v>
      </c>
      <c r="E67" s="9">
        <v>6.87</v>
      </c>
      <c r="F67" s="9">
        <v>6.9</v>
      </c>
      <c r="G67" s="9">
        <v>6.9</v>
      </c>
      <c r="H67" s="11">
        <v>6.8900000000000006</v>
      </c>
    </row>
    <row r="68" spans="1:8" x14ac:dyDescent="0.25">
      <c r="A68" s="2" t="s">
        <v>64</v>
      </c>
      <c r="B68" s="2" t="s">
        <v>68</v>
      </c>
      <c r="C68" s="9">
        <v>2</v>
      </c>
      <c r="D68" s="9">
        <v>2</v>
      </c>
      <c r="E68" s="9">
        <v>6.93</v>
      </c>
      <c r="F68" s="9">
        <v>6.92</v>
      </c>
      <c r="G68" s="9">
        <v>6.91</v>
      </c>
      <c r="H68" s="11">
        <v>6.919999999999999</v>
      </c>
    </row>
    <row r="69" spans="1:8" x14ac:dyDescent="0.25">
      <c r="A69" s="2" t="s">
        <v>64</v>
      </c>
      <c r="B69" s="2" t="s">
        <v>68</v>
      </c>
      <c r="C69" s="9">
        <v>2</v>
      </c>
      <c r="D69" s="9">
        <v>3</v>
      </c>
      <c r="E69" s="9">
        <v>6.9</v>
      </c>
      <c r="F69" s="9">
        <v>6.89</v>
      </c>
      <c r="G69" s="9">
        <v>6.88</v>
      </c>
      <c r="H69" s="11">
        <v>6.89</v>
      </c>
    </row>
    <row r="70" spans="1:8" x14ac:dyDescent="0.25">
      <c r="A70" s="2" t="s">
        <v>64</v>
      </c>
      <c r="B70" s="2" t="s">
        <v>69</v>
      </c>
      <c r="C70" s="9">
        <v>2</v>
      </c>
      <c r="D70" s="9">
        <v>1</v>
      </c>
      <c r="E70" s="9">
        <v>6.68</v>
      </c>
      <c r="F70" s="9">
        <v>6.69</v>
      </c>
      <c r="G70" s="9">
        <v>6.7</v>
      </c>
      <c r="H70" s="11">
        <v>6.69</v>
      </c>
    </row>
    <row r="71" spans="1:8" x14ac:dyDescent="0.25">
      <c r="A71" s="2" t="s">
        <v>64</v>
      </c>
      <c r="B71" s="2" t="s">
        <v>69</v>
      </c>
      <c r="C71" s="9">
        <v>2</v>
      </c>
      <c r="D71" s="9">
        <v>2</v>
      </c>
      <c r="E71" s="9">
        <v>6.63</v>
      </c>
      <c r="F71" s="9">
        <v>6.65</v>
      </c>
      <c r="G71" s="9">
        <v>6.66</v>
      </c>
      <c r="H71" s="11">
        <v>6.6466666666666674</v>
      </c>
    </row>
    <row r="72" spans="1:8" x14ac:dyDescent="0.25">
      <c r="A72" s="2" t="s">
        <v>64</v>
      </c>
      <c r="B72" s="2" t="s">
        <v>69</v>
      </c>
      <c r="C72" s="9">
        <v>2</v>
      </c>
      <c r="D72" s="9">
        <v>3</v>
      </c>
      <c r="E72" s="9">
        <v>6.58</v>
      </c>
      <c r="F72" s="9">
        <v>6.6</v>
      </c>
      <c r="G72" s="9">
        <v>6.6</v>
      </c>
      <c r="H72" s="11">
        <v>6.5933333333333337</v>
      </c>
    </row>
    <row r="73" spans="1:8" x14ac:dyDescent="0.25">
      <c r="A73" s="2" t="s">
        <v>64</v>
      </c>
      <c r="B73" s="2" t="s">
        <v>70</v>
      </c>
      <c r="C73" s="9">
        <v>2</v>
      </c>
      <c r="D73" s="9">
        <v>1</v>
      </c>
      <c r="E73" s="9">
        <v>6.99</v>
      </c>
      <c r="F73" s="9">
        <v>6.99</v>
      </c>
      <c r="G73" s="9">
        <v>7</v>
      </c>
      <c r="H73" s="11">
        <v>6.9933333333333332</v>
      </c>
    </row>
    <row r="74" spans="1:8" x14ac:dyDescent="0.25">
      <c r="A74" s="2" t="s">
        <v>64</v>
      </c>
      <c r="B74" s="2" t="s">
        <v>70</v>
      </c>
      <c r="C74" s="9">
        <v>2</v>
      </c>
      <c r="D74" s="9">
        <v>2</v>
      </c>
      <c r="E74" s="9">
        <v>7.04</v>
      </c>
      <c r="F74" s="9">
        <v>7.05</v>
      </c>
      <c r="G74" s="9">
        <v>7.06</v>
      </c>
      <c r="H74" s="11">
        <v>7.05</v>
      </c>
    </row>
    <row r="75" spans="1:8" x14ac:dyDescent="0.25">
      <c r="A75" s="2" t="s">
        <v>64</v>
      </c>
      <c r="B75" s="2" t="s">
        <v>70</v>
      </c>
      <c r="C75" s="9">
        <v>2</v>
      </c>
      <c r="D75" s="9">
        <v>3</v>
      </c>
      <c r="E75" s="9">
        <v>7.06</v>
      </c>
      <c r="F75" s="9">
        <v>7.06</v>
      </c>
      <c r="G75" s="9">
        <v>7.07</v>
      </c>
      <c r="H75" s="11">
        <v>7.0633333333333326</v>
      </c>
    </row>
    <row r="76" spans="1:8" x14ac:dyDescent="0.25">
      <c r="A76" s="2" t="s">
        <v>64</v>
      </c>
      <c r="B76" s="2" t="s">
        <v>68</v>
      </c>
      <c r="C76" s="9">
        <v>3</v>
      </c>
      <c r="D76" s="9">
        <v>1</v>
      </c>
      <c r="E76" s="9">
        <v>7.21</v>
      </c>
      <c r="F76" s="9">
        <v>7.22</v>
      </c>
      <c r="G76" s="9">
        <v>7.22</v>
      </c>
      <c r="H76" s="11">
        <v>7.2166666666666659</v>
      </c>
    </row>
    <row r="77" spans="1:8" x14ac:dyDescent="0.25">
      <c r="A77" s="2" t="s">
        <v>64</v>
      </c>
      <c r="B77" s="2" t="s">
        <v>68</v>
      </c>
      <c r="C77" s="9">
        <v>3</v>
      </c>
      <c r="D77" s="9">
        <v>2</v>
      </c>
      <c r="E77" s="9">
        <v>7.09</v>
      </c>
      <c r="F77" s="9">
        <v>7.06</v>
      </c>
      <c r="G77" s="9">
        <v>7.06</v>
      </c>
      <c r="H77" s="11">
        <v>7.0699999999999994</v>
      </c>
    </row>
    <row r="78" spans="1:8" x14ac:dyDescent="0.25">
      <c r="A78" s="2" t="s">
        <v>64</v>
      </c>
      <c r="B78" s="2" t="s">
        <v>68</v>
      </c>
      <c r="C78" s="9">
        <v>3</v>
      </c>
      <c r="D78" s="9">
        <v>3</v>
      </c>
      <c r="E78" s="9">
        <v>7.11</v>
      </c>
      <c r="F78" s="9">
        <v>7.1</v>
      </c>
      <c r="G78" s="9">
        <v>7.08</v>
      </c>
      <c r="H78" s="11">
        <v>7.0966666666666667</v>
      </c>
    </row>
    <row r="79" spans="1:8" x14ac:dyDescent="0.25">
      <c r="A79" s="2" t="s">
        <v>64</v>
      </c>
      <c r="B79" s="2" t="s">
        <v>69</v>
      </c>
      <c r="C79" s="9">
        <v>3</v>
      </c>
      <c r="D79" s="9">
        <v>1</v>
      </c>
      <c r="E79" s="9">
        <v>6.72</v>
      </c>
      <c r="F79" s="9">
        <v>6.74</v>
      </c>
      <c r="G79" s="9">
        <v>6.75</v>
      </c>
      <c r="H79" s="11">
        <v>6.7366666666666672</v>
      </c>
    </row>
    <row r="80" spans="1:8" x14ac:dyDescent="0.25">
      <c r="A80" s="2" t="s">
        <v>64</v>
      </c>
      <c r="B80" s="2" t="s">
        <v>69</v>
      </c>
      <c r="C80" s="9">
        <v>3</v>
      </c>
      <c r="D80" s="9">
        <v>2</v>
      </c>
      <c r="E80" s="9">
        <v>6.78</v>
      </c>
      <c r="F80" s="9">
        <v>6.8</v>
      </c>
      <c r="G80" s="9">
        <v>6.78</v>
      </c>
      <c r="H80" s="11">
        <v>6.7866666666666662</v>
      </c>
    </row>
    <row r="81" spans="1:8" x14ac:dyDescent="0.25">
      <c r="A81" s="2" t="s">
        <v>64</v>
      </c>
      <c r="B81" s="2" t="s">
        <v>69</v>
      </c>
      <c r="C81" s="9">
        <v>3</v>
      </c>
      <c r="D81" s="9">
        <v>3</v>
      </c>
      <c r="E81" s="9">
        <v>6.77</v>
      </c>
      <c r="F81" s="9">
        <v>6.77</v>
      </c>
      <c r="G81" s="9">
        <v>6.78</v>
      </c>
      <c r="H81" s="11">
        <v>6.7733333333333334</v>
      </c>
    </row>
    <row r="82" spans="1:8" x14ac:dyDescent="0.25">
      <c r="A82" s="2" t="s">
        <v>64</v>
      </c>
      <c r="B82" s="2" t="s">
        <v>70</v>
      </c>
      <c r="C82" s="9">
        <v>3</v>
      </c>
      <c r="D82" s="9">
        <v>1</v>
      </c>
      <c r="E82" s="9">
        <v>7.19</v>
      </c>
      <c r="F82" s="9">
        <v>7.21</v>
      </c>
      <c r="G82" s="9">
        <v>7.22</v>
      </c>
      <c r="H82" s="11">
        <v>7.206666666666667</v>
      </c>
    </row>
    <row r="83" spans="1:8" x14ac:dyDescent="0.25">
      <c r="A83" s="2" t="s">
        <v>64</v>
      </c>
      <c r="B83" s="2" t="s">
        <v>70</v>
      </c>
      <c r="C83" s="9">
        <v>3</v>
      </c>
      <c r="D83" s="9">
        <v>2</v>
      </c>
      <c r="E83" s="9">
        <v>7.15</v>
      </c>
      <c r="F83" s="9">
        <v>7.15</v>
      </c>
      <c r="G83" s="9">
        <v>7.21</v>
      </c>
      <c r="H83" s="11">
        <v>7.1700000000000008</v>
      </c>
    </row>
    <row r="84" spans="1:8" x14ac:dyDescent="0.25">
      <c r="A84" s="2" t="s">
        <v>64</v>
      </c>
      <c r="B84" s="2" t="s">
        <v>70</v>
      </c>
      <c r="C84" s="9">
        <v>3</v>
      </c>
      <c r="D84" s="9">
        <v>3</v>
      </c>
      <c r="E84" s="9">
        <v>7.32</v>
      </c>
      <c r="F84" s="9">
        <v>7.32</v>
      </c>
      <c r="G84" s="9">
        <v>7.31</v>
      </c>
      <c r="H84" s="11">
        <v>7.3166666666666664</v>
      </c>
    </row>
    <row r="85" spans="1:8" x14ac:dyDescent="0.25">
      <c r="A85" s="2" t="s">
        <v>64</v>
      </c>
      <c r="B85" s="2" t="s">
        <v>68</v>
      </c>
      <c r="C85" s="9">
        <v>4</v>
      </c>
      <c r="D85" s="9">
        <v>1</v>
      </c>
      <c r="E85" s="9">
        <v>7.56</v>
      </c>
      <c r="F85" s="9">
        <v>7.55</v>
      </c>
      <c r="G85" s="9">
        <v>7.53</v>
      </c>
      <c r="H85" s="11">
        <v>7.5466666666666669</v>
      </c>
    </row>
    <row r="86" spans="1:8" x14ac:dyDescent="0.25">
      <c r="A86" s="2" t="s">
        <v>64</v>
      </c>
      <c r="B86" s="2" t="s">
        <v>68</v>
      </c>
      <c r="C86" s="9">
        <v>4</v>
      </c>
      <c r="D86" s="9">
        <v>2</v>
      </c>
      <c r="E86" s="9">
        <v>7.41</v>
      </c>
      <c r="F86" s="9">
        <v>7.4</v>
      </c>
      <c r="G86" s="9">
        <v>7.39</v>
      </c>
      <c r="H86" s="11">
        <v>7.3999999999999995</v>
      </c>
    </row>
    <row r="87" spans="1:8" x14ac:dyDescent="0.25">
      <c r="A87" s="2" t="s">
        <v>64</v>
      </c>
      <c r="B87" s="2" t="s">
        <v>68</v>
      </c>
      <c r="C87" s="9">
        <v>4</v>
      </c>
      <c r="D87" s="9">
        <v>3</v>
      </c>
      <c r="E87" s="9">
        <v>7.37</v>
      </c>
      <c r="F87" s="9">
        <v>7.38</v>
      </c>
      <c r="G87" s="9">
        <v>7.38</v>
      </c>
      <c r="H87" s="11">
        <v>7.376666666666666</v>
      </c>
    </row>
    <row r="88" spans="1:8" x14ac:dyDescent="0.25">
      <c r="A88" s="2" t="s">
        <v>64</v>
      </c>
      <c r="B88" s="2" t="s">
        <v>69</v>
      </c>
      <c r="C88" s="9">
        <v>4</v>
      </c>
      <c r="D88" s="9">
        <v>1</v>
      </c>
      <c r="E88" s="9">
        <v>6.99</v>
      </c>
      <c r="F88" s="9">
        <v>6.96</v>
      </c>
      <c r="G88" s="9">
        <v>6.95</v>
      </c>
      <c r="H88" s="11">
        <v>6.9666666666666659</v>
      </c>
    </row>
    <row r="89" spans="1:8" x14ac:dyDescent="0.25">
      <c r="A89" s="2" t="s">
        <v>64</v>
      </c>
      <c r="B89" s="2" t="s">
        <v>69</v>
      </c>
      <c r="C89" s="9">
        <v>4</v>
      </c>
      <c r="D89" s="9">
        <v>2</v>
      </c>
      <c r="E89" s="9">
        <v>6.9</v>
      </c>
      <c r="F89" s="9">
        <v>6.92</v>
      </c>
      <c r="G89" s="9">
        <v>6.93</v>
      </c>
      <c r="H89" s="11">
        <v>6.916666666666667</v>
      </c>
    </row>
    <row r="90" spans="1:8" x14ac:dyDescent="0.25">
      <c r="A90" s="2" t="s">
        <v>64</v>
      </c>
      <c r="B90" s="2" t="s">
        <v>69</v>
      </c>
      <c r="C90" s="9">
        <v>4</v>
      </c>
      <c r="D90" s="9">
        <v>3</v>
      </c>
      <c r="E90" s="9">
        <v>6.92</v>
      </c>
      <c r="F90" s="9">
        <v>6.61</v>
      </c>
      <c r="G90" s="9">
        <v>6.9</v>
      </c>
      <c r="H90" s="11">
        <v>6.81</v>
      </c>
    </row>
    <row r="91" spans="1:8" x14ac:dyDescent="0.25">
      <c r="A91" s="2" t="s">
        <v>64</v>
      </c>
      <c r="B91" s="2" t="s">
        <v>70</v>
      </c>
      <c r="C91" s="9">
        <v>4</v>
      </c>
      <c r="D91" s="9">
        <v>1</v>
      </c>
      <c r="E91" s="9">
        <v>7.62</v>
      </c>
      <c r="F91" s="9">
        <v>7.63</v>
      </c>
      <c r="G91" s="9">
        <v>7.65</v>
      </c>
      <c r="H91" s="11">
        <v>7.6333333333333329</v>
      </c>
    </row>
    <row r="92" spans="1:8" x14ac:dyDescent="0.25">
      <c r="A92" s="2" t="s">
        <v>64</v>
      </c>
      <c r="B92" s="2" t="s">
        <v>70</v>
      </c>
      <c r="C92" s="9">
        <v>4</v>
      </c>
      <c r="D92" s="9">
        <v>2</v>
      </c>
      <c r="E92" s="9">
        <v>7.75</v>
      </c>
      <c r="F92" s="9">
        <v>7.75</v>
      </c>
      <c r="G92" s="9">
        <v>7.74</v>
      </c>
      <c r="H92" s="11">
        <v>7.746666666666667</v>
      </c>
    </row>
    <row r="93" spans="1:8" x14ac:dyDescent="0.25">
      <c r="A93" s="6" t="s">
        <v>64</v>
      </c>
      <c r="B93" s="6" t="s">
        <v>70</v>
      </c>
      <c r="C93" s="8">
        <v>4</v>
      </c>
      <c r="D93" s="8">
        <v>3</v>
      </c>
      <c r="E93" s="8">
        <v>7.58</v>
      </c>
      <c r="F93" s="8">
        <v>7.56</v>
      </c>
      <c r="G93" s="8">
        <v>7.56</v>
      </c>
      <c r="H93" s="12">
        <v>7.5666666666666664</v>
      </c>
    </row>
  </sheetData>
  <mergeCells count="1">
    <mergeCell ref="E2:G2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37DC9-1FAD-4EBD-A176-4566F68CDEC2}">
  <dimension ref="A1:U96"/>
  <sheetViews>
    <sheetView topLeftCell="A48" workbookViewId="0">
      <selection activeCell="Y40" sqref="Y40"/>
    </sheetView>
  </sheetViews>
  <sheetFormatPr defaultColWidth="8.85546875" defaultRowHeight="12.75" x14ac:dyDescent="0.2"/>
  <cols>
    <col min="1" max="1" width="8.28515625" style="30" customWidth="1"/>
    <col min="2" max="2" width="8.85546875" style="30" bestFit="1" customWidth="1"/>
    <col min="3" max="3" width="4.7109375" style="30" bestFit="1" customWidth="1"/>
    <col min="4" max="11" width="4.7109375" style="19" bestFit="1" customWidth="1"/>
    <col min="12" max="12" width="6" style="19" customWidth="1"/>
    <col min="13" max="13" width="4.7109375" style="19" customWidth="1"/>
    <col min="14" max="18" width="4.7109375" style="19" bestFit="1" customWidth="1"/>
    <col min="19" max="19" width="8.85546875" style="53"/>
    <col min="20" max="16384" width="8.85546875" style="2"/>
  </cols>
  <sheetData>
    <row r="1" spans="1:20" x14ac:dyDescent="0.2">
      <c r="A1" s="34" t="s">
        <v>137</v>
      </c>
      <c r="B1" s="33"/>
      <c r="C1" s="31"/>
      <c r="D1" s="47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1"/>
      <c r="Q1" s="31"/>
      <c r="R1" s="31"/>
    </row>
    <row r="2" spans="1:20" ht="13.5" x14ac:dyDescent="0.2">
      <c r="A2" s="31" t="s">
        <v>65</v>
      </c>
      <c r="B2" s="31" t="s">
        <v>71</v>
      </c>
      <c r="C2" s="31" t="s">
        <v>67</v>
      </c>
      <c r="D2" s="66" t="s">
        <v>75</v>
      </c>
      <c r="E2" s="66"/>
      <c r="F2" s="66"/>
      <c r="G2" s="66" t="s">
        <v>76</v>
      </c>
      <c r="H2" s="66"/>
      <c r="I2" s="66"/>
      <c r="J2" s="66" t="s">
        <v>77</v>
      </c>
      <c r="K2" s="66"/>
      <c r="L2" s="66"/>
      <c r="M2" s="66" t="s">
        <v>78</v>
      </c>
      <c r="N2" s="66"/>
      <c r="O2" s="66"/>
      <c r="P2" s="66" t="s">
        <v>109</v>
      </c>
      <c r="Q2" s="66"/>
      <c r="R2" s="66"/>
      <c r="S2" s="54" t="s">
        <v>143</v>
      </c>
    </row>
    <row r="3" spans="1:20" ht="13.5" thickBot="1" x14ac:dyDescent="0.25">
      <c r="A3" s="32"/>
      <c r="B3" s="32"/>
      <c r="C3" s="32"/>
      <c r="D3" s="32">
        <v>1</v>
      </c>
      <c r="E3" s="32">
        <v>2</v>
      </c>
      <c r="F3" s="32">
        <v>3</v>
      </c>
      <c r="G3" s="32">
        <v>1</v>
      </c>
      <c r="H3" s="32">
        <v>2</v>
      </c>
      <c r="I3" s="32">
        <v>3</v>
      </c>
      <c r="J3" s="32">
        <v>1</v>
      </c>
      <c r="K3" s="32">
        <v>2</v>
      </c>
      <c r="L3" s="32">
        <v>3</v>
      </c>
      <c r="M3" s="32">
        <v>1</v>
      </c>
      <c r="N3" s="32">
        <v>2</v>
      </c>
      <c r="O3" s="32">
        <v>3</v>
      </c>
      <c r="P3" s="32">
        <v>1</v>
      </c>
      <c r="Q3" s="32">
        <v>2</v>
      </c>
      <c r="R3" s="32">
        <v>3</v>
      </c>
      <c r="S3" s="55" t="s">
        <v>144</v>
      </c>
    </row>
    <row r="4" spans="1:20" x14ac:dyDescent="0.2">
      <c r="A4" s="30" t="s">
        <v>62</v>
      </c>
      <c r="B4" s="30" t="s">
        <v>89</v>
      </c>
      <c r="C4" s="30">
        <v>0</v>
      </c>
      <c r="D4" s="22">
        <v>0.10100000000000001</v>
      </c>
      <c r="E4" s="22">
        <v>0.10100000000000001</v>
      </c>
      <c r="F4" s="22">
        <v>0.10100000000000001</v>
      </c>
      <c r="G4" s="22">
        <v>4.0000000000000001E-3</v>
      </c>
      <c r="H4" s="22">
        <v>4.0000000000000001E-3</v>
      </c>
      <c r="I4" s="22">
        <v>4.0000000000000001E-3</v>
      </c>
      <c r="J4" s="22">
        <f t="shared" ref="J4:J35" si="0">D4-G4</f>
        <v>9.7000000000000003E-2</v>
      </c>
      <c r="K4" s="22">
        <f t="shared" ref="K4:K35" si="1">E4-H4</f>
        <v>9.7000000000000003E-2</v>
      </c>
      <c r="L4" s="22">
        <f t="shared" ref="L4:L35" si="2">F4-I4</f>
        <v>9.7000000000000003E-2</v>
      </c>
      <c r="M4" s="22">
        <f t="shared" ref="M4:O50" si="3">J4*12.7</f>
        <v>1.2319</v>
      </c>
      <c r="N4" s="22">
        <f t="shared" ref="N4:O16" si="4">K4*12.7</f>
        <v>1.2319</v>
      </c>
      <c r="O4" s="22">
        <f t="shared" si="4"/>
        <v>1.2319</v>
      </c>
      <c r="P4" s="22">
        <f>M4-M7</f>
        <v>1.2064999999999999</v>
      </c>
      <c r="Q4" s="22">
        <f t="shared" ref="Q4:R6" si="5">N4-N7</f>
        <v>1.2064999999999999</v>
      </c>
      <c r="R4" s="22">
        <f t="shared" si="5"/>
        <v>1.2192000000000001</v>
      </c>
      <c r="S4" s="56">
        <f>AVERAGE(P4:R4)</f>
        <v>1.2107333333333334</v>
      </c>
      <c r="T4" s="53"/>
    </row>
    <row r="5" spans="1:20" x14ac:dyDescent="0.2">
      <c r="A5" s="30" t="s">
        <v>62</v>
      </c>
      <c r="B5" s="30" t="s">
        <v>89</v>
      </c>
      <c r="C5" s="30">
        <v>0</v>
      </c>
      <c r="D5" s="22">
        <v>0.151</v>
      </c>
      <c r="E5" s="22">
        <v>0.151</v>
      </c>
      <c r="F5" s="22">
        <v>0.151</v>
      </c>
      <c r="G5" s="22">
        <v>6.0000000000000001E-3</v>
      </c>
      <c r="H5" s="22">
        <v>5.0000000000000001E-3</v>
      </c>
      <c r="I5" s="22">
        <v>5.0000000000000001E-3</v>
      </c>
      <c r="J5" s="22">
        <f t="shared" si="0"/>
        <v>0.14499999999999999</v>
      </c>
      <c r="K5" s="22">
        <f t="shared" si="1"/>
        <v>0.14599999999999999</v>
      </c>
      <c r="L5" s="22">
        <f t="shared" si="2"/>
        <v>0.14599999999999999</v>
      </c>
      <c r="M5" s="22">
        <f t="shared" si="3"/>
        <v>1.8414999999999997</v>
      </c>
      <c r="N5" s="22">
        <f t="shared" si="4"/>
        <v>1.8541999999999998</v>
      </c>
      <c r="O5" s="22">
        <f t="shared" si="4"/>
        <v>1.8541999999999998</v>
      </c>
      <c r="P5" s="22">
        <f t="shared" ref="P5:P6" si="6">M5-M8</f>
        <v>1.7779999999999996</v>
      </c>
      <c r="Q5" s="22">
        <f t="shared" si="5"/>
        <v>1.7779999999999998</v>
      </c>
      <c r="R5" s="22">
        <f t="shared" si="5"/>
        <v>1.7906999999999997</v>
      </c>
      <c r="S5" s="56">
        <f t="shared" ref="S5:S6" si="7">AVERAGE(P5:R5)</f>
        <v>1.7822333333333329</v>
      </c>
    </row>
    <row r="6" spans="1:20" x14ac:dyDescent="0.2">
      <c r="A6" s="30" t="s">
        <v>62</v>
      </c>
      <c r="B6" s="30" t="s">
        <v>89</v>
      </c>
      <c r="C6" s="30">
        <v>0</v>
      </c>
      <c r="D6" s="22">
        <v>0.27400000000000002</v>
      </c>
      <c r="E6" s="22">
        <v>0.27400000000000002</v>
      </c>
      <c r="F6" s="22">
        <v>0.27400000000000002</v>
      </c>
      <c r="G6" s="22">
        <v>4.0000000000000001E-3</v>
      </c>
      <c r="H6" s="22">
        <v>4.0000000000000001E-3</v>
      </c>
      <c r="I6" s="22">
        <v>4.0000000000000001E-3</v>
      </c>
      <c r="J6" s="22">
        <f t="shared" si="0"/>
        <v>0.27</v>
      </c>
      <c r="K6" s="22">
        <f t="shared" si="1"/>
        <v>0.27</v>
      </c>
      <c r="L6" s="22">
        <f t="shared" si="2"/>
        <v>0.27</v>
      </c>
      <c r="M6" s="22">
        <f t="shared" si="3"/>
        <v>3.4289999999999998</v>
      </c>
      <c r="N6" s="22">
        <f t="shared" si="4"/>
        <v>3.4289999999999998</v>
      </c>
      <c r="O6" s="22">
        <f t="shared" si="4"/>
        <v>3.4289999999999998</v>
      </c>
      <c r="P6" s="22">
        <f t="shared" si="6"/>
        <v>3.4289999999999998</v>
      </c>
      <c r="Q6" s="22">
        <f t="shared" si="5"/>
        <v>3.4289999999999998</v>
      </c>
      <c r="R6" s="22">
        <f t="shared" si="5"/>
        <v>3.4162999999999997</v>
      </c>
      <c r="S6" s="56">
        <f t="shared" si="7"/>
        <v>3.4247666666666667</v>
      </c>
    </row>
    <row r="7" spans="1:20" x14ac:dyDescent="0.2">
      <c r="A7" s="30" t="s">
        <v>62</v>
      </c>
      <c r="B7" s="30" t="s">
        <v>90</v>
      </c>
      <c r="C7" s="30">
        <v>0</v>
      </c>
      <c r="D7" s="22">
        <v>0.02</v>
      </c>
      <c r="E7" s="22">
        <v>0.02</v>
      </c>
      <c r="F7" s="22">
        <v>0.02</v>
      </c>
      <c r="G7" s="22">
        <v>1.7999999999999999E-2</v>
      </c>
      <c r="H7" s="22">
        <v>1.7999999999999999E-2</v>
      </c>
      <c r="I7" s="22">
        <v>1.9E-2</v>
      </c>
      <c r="J7" s="22">
        <f t="shared" si="0"/>
        <v>2.0000000000000018E-3</v>
      </c>
      <c r="K7" s="22">
        <f t="shared" si="1"/>
        <v>2.0000000000000018E-3</v>
      </c>
      <c r="L7" s="22">
        <f t="shared" si="2"/>
        <v>1.0000000000000009E-3</v>
      </c>
      <c r="M7" s="22">
        <f t="shared" si="3"/>
        <v>2.540000000000002E-2</v>
      </c>
      <c r="N7" s="22">
        <f t="shared" si="4"/>
        <v>2.540000000000002E-2</v>
      </c>
      <c r="O7" s="22">
        <f t="shared" si="4"/>
        <v>1.270000000000001E-2</v>
      </c>
      <c r="P7" s="22"/>
      <c r="Q7" s="22"/>
      <c r="R7" s="22"/>
      <c r="S7" s="56">
        <f>AVERAGE(M7:O7)</f>
        <v>2.1166666666666684E-2</v>
      </c>
    </row>
    <row r="8" spans="1:20" x14ac:dyDescent="0.2">
      <c r="A8" s="30" t="s">
        <v>62</v>
      </c>
      <c r="B8" s="30" t="s">
        <v>90</v>
      </c>
      <c r="C8" s="30">
        <v>0</v>
      </c>
      <c r="D8" s="22">
        <v>4.2000000000000003E-2</v>
      </c>
      <c r="E8" s="22">
        <v>4.2000000000000003E-2</v>
      </c>
      <c r="F8" s="22">
        <v>4.2000000000000003E-2</v>
      </c>
      <c r="G8" s="22">
        <v>3.6999999999999998E-2</v>
      </c>
      <c r="H8" s="22">
        <v>3.5999999999999997E-2</v>
      </c>
      <c r="I8" s="22">
        <v>3.6999999999999998E-2</v>
      </c>
      <c r="J8" s="22">
        <f t="shared" si="0"/>
        <v>5.0000000000000044E-3</v>
      </c>
      <c r="K8" s="22">
        <f t="shared" si="1"/>
        <v>6.0000000000000053E-3</v>
      </c>
      <c r="L8" s="22">
        <f t="shared" si="2"/>
        <v>5.0000000000000044E-3</v>
      </c>
      <c r="M8" s="22">
        <f t="shared" si="3"/>
        <v>6.3500000000000056E-2</v>
      </c>
      <c r="N8" s="22">
        <f t="shared" si="4"/>
        <v>7.6200000000000059E-2</v>
      </c>
      <c r="O8" s="22">
        <f t="shared" si="4"/>
        <v>6.3500000000000056E-2</v>
      </c>
      <c r="P8" s="22"/>
      <c r="Q8" s="22"/>
      <c r="R8" s="22"/>
      <c r="S8" s="56">
        <f t="shared" ref="S8:S12" si="8">AVERAGE(M8:O8)</f>
        <v>6.7733333333333381E-2</v>
      </c>
    </row>
    <row r="9" spans="1:20" x14ac:dyDescent="0.2">
      <c r="A9" s="30" t="s">
        <v>62</v>
      </c>
      <c r="B9" s="30" t="s">
        <v>90</v>
      </c>
      <c r="C9" s="30">
        <v>0</v>
      </c>
      <c r="D9" s="22">
        <v>1E-3</v>
      </c>
      <c r="E9" s="22">
        <v>1E-3</v>
      </c>
      <c r="F9" s="22">
        <v>1E-3</v>
      </c>
      <c r="G9" s="22">
        <v>1E-3</v>
      </c>
      <c r="H9" s="22">
        <v>1E-3</v>
      </c>
      <c r="I9" s="22">
        <v>0</v>
      </c>
      <c r="J9" s="22">
        <f t="shared" si="0"/>
        <v>0</v>
      </c>
      <c r="K9" s="22">
        <f t="shared" si="1"/>
        <v>0</v>
      </c>
      <c r="L9" s="22">
        <f t="shared" si="2"/>
        <v>1E-3</v>
      </c>
      <c r="M9" s="22">
        <f t="shared" si="3"/>
        <v>0</v>
      </c>
      <c r="N9" s="22">
        <f t="shared" si="4"/>
        <v>0</v>
      </c>
      <c r="O9" s="22">
        <f t="shared" si="4"/>
        <v>1.2699999999999999E-2</v>
      </c>
      <c r="P9" s="22"/>
      <c r="Q9" s="22"/>
      <c r="R9" s="22"/>
      <c r="S9" s="56">
        <f t="shared" si="8"/>
        <v>4.2333333333333329E-3</v>
      </c>
    </row>
    <row r="10" spans="1:20" x14ac:dyDescent="0.2">
      <c r="A10" s="30" t="s">
        <v>62</v>
      </c>
      <c r="B10" s="30" t="s">
        <v>108</v>
      </c>
      <c r="C10" s="30">
        <v>0</v>
      </c>
      <c r="D10" s="22">
        <v>0.20100000000000001</v>
      </c>
      <c r="E10" s="22">
        <v>0.20100000000000001</v>
      </c>
      <c r="F10" s="22">
        <v>0.20100000000000001</v>
      </c>
      <c r="G10" s="22">
        <v>7.0000000000000001E-3</v>
      </c>
      <c r="H10" s="22">
        <v>7.0000000000000001E-3</v>
      </c>
      <c r="I10" s="22">
        <v>7.0000000000000001E-3</v>
      </c>
      <c r="J10" s="22">
        <f t="shared" si="0"/>
        <v>0.19400000000000001</v>
      </c>
      <c r="K10" s="22">
        <f t="shared" si="1"/>
        <v>0.19400000000000001</v>
      </c>
      <c r="L10" s="22">
        <f t="shared" si="2"/>
        <v>0.19400000000000001</v>
      </c>
      <c r="M10" s="22">
        <f t="shared" si="3"/>
        <v>2.4638</v>
      </c>
      <c r="N10" s="22">
        <f t="shared" si="4"/>
        <v>2.4638</v>
      </c>
      <c r="O10" s="22">
        <f t="shared" si="4"/>
        <v>2.4638</v>
      </c>
      <c r="P10" s="22"/>
      <c r="Q10" s="22"/>
      <c r="R10" s="22"/>
      <c r="S10" s="56">
        <f t="shared" si="8"/>
        <v>2.4638</v>
      </c>
    </row>
    <row r="11" spans="1:20" x14ac:dyDescent="0.2">
      <c r="A11" s="30" t="s">
        <v>62</v>
      </c>
      <c r="B11" s="30" t="s">
        <v>108</v>
      </c>
      <c r="C11" s="30">
        <v>0</v>
      </c>
      <c r="D11" s="22">
        <v>0.309</v>
      </c>
      <c r="E11" s="22">
        <v>0.309</v>
      </c>
      <c r="F11" s="22">
        <v>0.309</v>
      </c>
      <c r="G11" s="22">
        <v>8.0000000000000002E-3</v>
      </c>
      <c r="H11" s="22">
        <v>8.9999999999999993E-3</v>
      </c>
      <c r="I11" s="22">
        <v>8.0000000000000002E-3</v>
      </c>
      <c r="J11" s="22">
        <f t="shared" si="0"/>
        <v>0.30099999999999999</v>
      </c>
      <c r="K11" s="22">
        <f t="shared" si="1"/>
        <v>0.3</v>
      </c>
      <c r="L11" s="22">
        <f t="shared" si="2"/>
        <v>0.30099999999999999</v>
      </c>
      <c r="M11" s="22">
        <f t="shared" si="3"/>
        <v>3.8226999999999998</v>
      </c>
      <c r="N11" s="22">
        <f t="shared" si="4"/>
        <v>3.8099999999999996</v>
      </c>
      <c r="O11" s="22">
        <f t="shared" si="4"/>
        <v>3.8226999999999998</v>
      </c>
      <c r="P11" s="22"/>
      <c r="Q11" s="22"/>
      <c r="R11" s="22"/>
      <c r="S11" s="56">
        <f t="shared" si="8"/>
        <v>3.8184666666666662</v>
      </c>
    </row>
    <row r="12" spans="1:20" x14ac:dyDescent="0.2">
      <c r="A12" s="30" t="s">
        <v>62</v>
      </c>
      <c r="B12" s="30" t="s">
        <v>108</v>
      </c>
      <c r="C12" s="30">
        <v>0</v>
      </c>
      <c r="D12" s="22">
        <v>0.33</v>
      </c>
      <c r="E12" s="22">
        <v>0.33</v>
      </c>
      <c r="F12" s="22">
        <v>0.33</v>
      </c>
      <c r="G12" s="22">
        <v>8.0000000000000002E-3</v>
      </c>
      <c r="H12" s="22">
        <v>0.01</v>
      </c>
      <c r="I12" s="22">
        <v>0.01</v>
      </c>
      <c r="J12" s="22">
        <f t="shared" si="0"/>
        <v>0.32200000000000001</v>
      </c>
      <c r="K12" s="22">
        <f t="shared" si="1"/>
        <v>0.32</v>
      </c>
      <c r="L12" s="22">
        <f t="shared" si="2"/>
        <v>0.32</v>
      </c>
      <c r="M12" s="22">
        <f t="shared" si="3"/>
        <v>4.0893999999999995</v>
      </c>
      <c r="N12" s="22">
        <f t="shared" si="4"/>
        <v>4.0640000000000001</v>
      </c>
      <c r="O12" s="22">
        <f t="shared" si="4"/>
        <v>4.0640000000000001</v>
      </c>
      <c r="P12" s="22"/>
      <c r="Q12" s="22"/>
      <c r="R12" s="22"/>
      <c r="S12" s="56">
        <f t="shared" si="8"/>
        <v>4.0724666666666662</v>
      </c>
    </row>
    <row r="13" spans="1:20" x14ac:dyDescent="0.2">
      <c r="A13" s="30" t="s">
        <v>62</v>
      </c>
      <c r="B13" s="30" t="s">
        <v>89</v>
      </c>
      <c r="C13" s="30">
        <v>1</v>
      </c>
      <c r="D13" s="22">
        <v>0.08</v>
      </c>
      <c r="E13" s="22">
        <v>0.08</v>
      </c>
      <c r="F13" s="22">
        <v>0.08</v>
      </c>
      <c r="G13" s="22">
        <v>4.0000000000000001E-3</v>
      </c>
      <c r="H13" s="22">
        <v>4.0000000000000001E-3</v>
      </c>
      <c r="I13" s="22">
        <v>4.0000000000000001E-3</v>
      </c>
      <c r="J13" s="22">
        <f t="shared" si="0"/>
        <v>7.5999999999999998E-2</v>
      </c>
      <c r="K13" s="22">
        <f t="shared" si="1"/>
        <v>7.5999999999999998E-2</v>
      </c>
      <c r="L13" s="22">
        <f t="shared" si="2"/>
        <v>7.5999999999999998E-2</v>
      </c>
      <c r="M13" s="22">
        <f t="shared" si="3"/>
        <v>0.96519999999999995</v>
      </c>
      <c r="N13" s="22">
        <f t="shared" si="4"/>
        <v>0.96519999999999995</v>
      </c>
      <c r="O13" s="22">
        <f t="shared" si="4"/>
        <v>0.96519999999999995</v>
      </c>
      <c r="P13" s="22">
        <f>M13-M16</f>
        <v>0.9524999999999999</v>
      </c>
      <c r="Q13" s="22">
        <f t="shared" ref="Q13:R15" si="9">N13-N16</f>
        <v>0.9524999999999999</v>
      </c>
      <c r="R13" s="22">
        <f t="shared" si="9"/>
        <v>0.9524999999999999</v>
      </c>
      <c r="S13" s="56">
        <f>AVERAGE(P13:R13)</f>
        <v>0.95250000000000001</v>
      </c>
      <c r="T13" s="53"/>
    </row>
    <row r="14" spans="1:20" x14ac:dyDescent="0.2">
      <c r="A14" s="30" t="s">
        <v>62</v>
      </c>
      <c r="B14" s="30" t="s">
        <v>89</v>
      </c>
      <c r="C14" s="30">
        <v>1</v>
      </c>
      <c r="D14" s="22">
        <v>0.113</v>
      </c>
      <c r="E14" s="22">
        <v>0.113</v>
      </c>
      <c r="F14" s="22">
        <v>0.113</v>
      </c>
      <c r="G14" s="22">
        <v>6.0000000000000001E-3</v>
      </c>
      <c r="H14" s="22">
        <v>6.0000000000000001E-3</v>
      </c>
      <c r="I14" s="22">
        <v>6.0000000000000001E-3</v>
      </c>
      <c r="J14" s="22">
        <f t="shared" si="0"/>
        <v>0.107</v>
      </c>
      <c r="K14" s="22">
        <f t="shared" si="1"/>
        <v>0.107</v>
      </c>
      <c r="L14" s="22">
        <f t="shared" si="2"/>
        <v>0.107</v>
      </c>
      <c r="M14" s="22">
        <f t="shared" si="3"/>
        <v>1.3589</v>
      </c>
      <c r="N14" s="22">
        <f t="shared" si="4"/>
        <v>1.3589</v>
      </c>
      <c r="O14" s="22">
        <f t="shared" si="4"/>
        <v>1.3589</v>
      </c>
      <c r="P14" s="22">
        <f t="shared" ref="P14:P15" si="10">M14-M17</f>
        <v>1.3589</v>
      </c>
      <c r="Q14" s="22">
        <f t="shared" si="9"/>
        <v>1.3589</v>
      </c>
      <c r="R14" s="22">
        <f t="shared" si="9"/>
        <v>1.3589</v>
      </c>
      <c r="S14" s="56">
        <f t="shared" ref="S14:S15" si="11">AVERAGE(P14:R14)</f>
        <v>1.3589</v>
      </c>
    </row>
    <row r="15" spans="1:20" x14ac:dyDescent="0.2">
      <c r="A15" s="30" t="s">
        <v>62</v>
      </c>
      <c r="B15" s="30" t="s">
        <v>89</v>
      </c>
      <c r="C15" s="30">
        <v>1</v>
      </c>
      <c r="D15" s="22">
        <v>0.17299999999999999</v>
      </c>
      <c r="E15" s="22">
        <v>0.17299999999999999</v>
      </c>
      <c r="F15" s="22">
        <v>0.17299999999999999</v>
      </c>
      <c r="G15" s="22">
        <v>6.0000000000000001E-3</v>
      </c>
      <c r="H15" s="22">
        <v>6.0000000000000001E-3</v>
      </c>
      <c r="I15" s="22">
        <v>6.0000000000000001E-3</v>
      </c>
      <c r="J15" s="22">
        <f t="shared" si="0"/>
        <v>0.16699999999999998</v>
      </c>
      <c r="K15" s="22">
        <f t="shared" si="1"/>
        <v>0.16699999999999998</v>
      </c>
      <c r="L15" s="22">
        <f t="shared" si="2"/>
        <v>0.16699999999999998</v>
      </c>
      <c r="M15" s="22">
        <f t="shared" si="3"/>
        <v>2.1208999999999998</v>
      </c>
      <c r="N15" s="22">
        <f t="shared" si="4"/>
        <v>2.1208999999999998</v>
      </c>
      <c r="O15" s="22">
        <f t="shared" si="4"/>
        <v>2.1208999999999998</v>
      </c>
      <c r="P15" s="22">
        <f t="shared" si="10"/>
        <v>2.1081999999999996</v>
      </c>
      <c r="Q15" s="22">
        <f t="shared" si="9"/>
        <v>2.1081999999999996</v>
      </c>
      <c r="R15" s="22">
        <f t="shared" si="9"/>
        <v>2.1081999999999996</v>
      </c>
      <c r="S15" s="56">
        <f t="shared" si="11"/>
        <v>2.1081999999999996</v>
      </c>
    </row>
    <row r="16" spans="1:20" x14ac:dyDescent="0.2">
      <c r="A16" s="30" t="s">
        <v>62</v>
      </c>
      <c r="B16" s="30" t="s">
        <v>90</v>
      </c>
      <c r="C16" s="30">
        <v>1</v>
      </c>
      <c r="D16" s="22">
        <v>8.0000000000000002E-3</v>
      </c>
      <c r="E16" s="22">
        <v>8.0000000000000002E-3</v>
      </c>
      <c r="F16" s="22">
        <v>8.0000000000000002E-3</v>
      </c>
      <c r="G16" s="22">
        <v>7.0000000000000001E-3</v>
      </c>
      <c r="H16" s="22">
        <v>7.0000000000000001E-3</v>
      </c>
      <c r="I16" s="22">
        <v>7.0000000000000001E-3</v>
      </c>
      <c r="J16" s="22">
        <f t="shared" si="0"/>
        <v>1E-3</v>
      </c>
      <c r="K16" s="22">
        <f t="shared" si="1"/>
        <v>1E-3</v>
      </c>
      <c r="L16" s="22">
        <f t="shared" si="2"/>
        <v>1E-3</v>
      </c>
      <c r="M16" s="22">
        <f t="shared" si="3"/>
        <v>1.2699999999999999E-2</v>
      </c>
      <c r="N16" s="22">
        <f t="shared" si="4"/>
        <v>1.2699999999999999E-2</v>
      </c>
      <c r="O16" s="22">
        <f t="shared" si="4"/>
        <v>1.2699999999999999E-2</v>
      </c>
      <c r="P16" s="22"/>
      <c r="Q16" s="22"/>
      <c r="R16" s="22"/>
      <c r="S16" s="56">
        <f>AVERAGE(M16:O16)</f>
        <v>1.2699999999999998E-2</v>
      </c>
    </row>
    <row r="17" spans="1:20" x14ac:dyDescent="0.2">
      <c r="A17" s="30" t="s">
        <v>62</v>
      </c>
      <c r="B17" s="30" t="s">
        <v>90</v>
      </c>
      <c r="C17" s="30">
        <v>1</v>
      </c>
      <c r="D17" s="22">
        <v>3.0000000000000001E-3</v>
      </c>
      <c r="E17" s="22">
        <v>3.0000000000000001E-3</v>
      </c>
      <c r="F17" s="22">
        <v>3.0000000000000001E-3</v>
      </c>
      <c r="G17" s="22">
        <v>3.0000000000000001E-3</v>
      </c>
      <c r="H17" s="22">
        <v>3.0000000000000001E-3</v>
      </c>
      <c r="I17" s="22">
        <v>3.0000000000000001E-3</v>
      </c>
      <c r="J17" s="22">
        <f t="shared" si="0"/>
        <v>0</v>
      </c>
      <c r="K17" s="22">
        <f t="shared" si="1"/>
        <v>0</v>
      </c>
      <c r="L17" s="22">
        <f t="shared" si="2"/>
        <v>0</v>
      </c>
      <c r="M17" s="22">
        <f t="shared" si="3"/>
        <v>0</v>
      </c>
      <c r="N17" s="22">
        <f t="shared" si="3"/>
        <v>0</v>
      </c>
      <c r="O17" s="22">
        <f t="shared" si="3"/>
        <v>0</v>
      </c>
      <c r="P17" s="22"/>
      <c r="Q17" s="22"/>
      <c r="R17" s="22"/>
      <c r="S17" s="56">
        <f t="shared" ref="S17:S21" si="12">AVERAGE(M17:O17)</f>
        <v>0</v>
      </c>
    </row>
    <row r="18" spans="1:20" x14ac:dyDescent="0.2">
      <c r="A18" s="30" t="s">
        <v>62</v>
      </c>
      <c r="B18" s="30" t="s">
        <v>90</v>
      </c>
      <c r="C18" s="30">
        <v>1</v>
      </c>
      <c r="D18" s="22">
        <v>8.0000000000000002E-3</v>
      </c>
      <c r="E18" s="22">
        <v>8.0000000000000002E-3</v>
      </c>
      <c r="F18" s="22">
        <v>8.0000000000000002E-3</v>
      </c>
      <c r="G18" s="22">
        <v>7.0000000000000001E-3</v>
      </c>
      <c r="H18" s="22">
        <v>7.0000000000000001E-3</v>
      </c>
      <c r="I18" s="22">
        <v>7.0000000000000001E-3</v>
      </c>
      <c r="J18" s="22">
        <f t="shared" si="0"/>
        <v>1E-3</v>
      </c>
      <c r="K18" s="22">
        <f t="shared" si="1"/>
        <v>1E-3</v>
      </c>
      <c r="L18" s="22">
        <f t="shared" si="2"/>
        <v>1E-3</v>
      </c>
      <c r="M18" s="22">
        <f t="shared" si="3"/>
        <v>1.2699999999999999E-2</v>
      </c>
      <c r="N18" s="22">
        <f t="shared" si="3"/>
        <v>1.2699999999999999E-2</v>
      </c>
      <c r="O18" s="22">
        <f t="shared" si="3"/>
        <v>1.2699999999999999E-2</v>
      </c>
      <c r="P18" s="22"/>
      <c r="Q18" s="22"/>
      <c r="R18" s="22"/>
      <c r="S18" s="56">
        <f t="shared" si="12"/>
        <v>1.2699999999999998E-2</v>
      </c>
    </row>
    <row r="19" spans="1:20" x14ac:dyDescent="0.2">
      <c r="A19" s="30" t="s">
        <v>62</v>
      </c>
      <c r="B19" s="30" t="s">
        <v>108</v>
      </c>
      <c r="C19" s="30">
        <v>1</v>
      </c>
      <c r="D19" s="22">
        <v>0.107</v>
      </c>
      <c r="E19" s="22">
        <v>0.107</v>
      </c>
      <c r="F19" s="22">
        <v>0.107</v>
      </c>
      <c r="G19" s="22">
        <v>4.0000000000000001E-3</v>
      </c>
      <c r="H19" s="22">
        <v>4.0000000000000001E-3</v>
      </c>
      <c r="I19" s="22">
        <v>3.0000000000000001E-3</v>
      </c>
      <c r="J19" s="22">
        <f t="shared" si="0"/>
        <v>0.10299999999999999</v>
      </c>
      <c r="K19" s="22">
        <f t="shared" si="1"/>
        <v>0.10299999999999999</v>
      </c>
      <c r="L19" s="22">
        <f t="shared" si="2"/>
        <v>0.104</v>
      </c>
      <c r="M19" s="22">
        <f t="shared" si="3"/>
        <v>1.3080999999999998</v>
      </c>
      <c r="N19" s="22">
        <f t="shared" si="3"/>
        <v>1.3080999999999998</v>
      </c>
      <c r="O19" s="22">
        <f t="shared" si="3"/>
        <v>1.3208</v>
      </c>
      <c r="P19" s="22"/>
      <c r="Q19" s="22"/>
      <c r="R19" s="22"/>
      <c r="S19" s="56">
        <f t="shared" si="12"/>
        <v>1.3123333333333331</v>
      </c>
    </row>
    <row r="20" spans="1:20" x14ac:dyDescent="0.2">
      <c r="A20" s="30" t="s">
        <v>62</v>
      </c>
      <c r="B20" s="30" t="s">
        <v>108</v>
      </c>
      <c r="C20" s="30">
        <v>1</v>
      </c>
      <c r="D20" s="22">
        <v>0.10199999999999999</v>
      </c>
      <c r="E20" s="22">
        <v>0.10199999999999999</v>
      </c>
      <c r="F20" s="22">
        <v>0.10199999999999999</v>
      </c>
      <c r="G20" s="22">
        <v>4.0000000000000001E-3</v>
      </c>
      <c r="H20" s="22">
        <v>4.0000000000000001E-3</v>
      </c>
      <c r="I20" s="22">
        <v>4.0000000000000001E-3</v>
      </c>
      <c r="J20" s="22">
        <f t="shared" si="0"/>
        <v>9.799999999999999E-2</v>
      </c>
      <c r="K20" s="22">
        <f t="shared" si="1"/>
        <v>9.799999999999999E-2</v>
      </c>
      <c r="L20" s="22">
        <f t="shared" si="2"/>
        <v>9.799999999999999E-2</v>
      </c>
      <c r="M20" s="22">
        <f t="shared" si="3"/>
        <v>1.2445999999999997</v>
      </c>
      <c r="N20" s="22">
        <f t="shared" si="3"/>
        <v>1.2445999999999997</v>
      </c>
      <c r="O20" s="22">
        <f t="shared" si="3"/>
        <v>1.2445999999999997</v>
      </c>
      <c r="P20" s="22"/>
      <c r="Q20" s="22"/>
      <c r="R20" s="22"/>
      <c r="S20" s="56">
        <f t="shared" si="12"/>
        <v>1.2445999999999997</v>
      </c>
    </row>
    <row r="21" spans="1:20" x14ac:dyDescent="0.2">
      <c r="A21" s="30" t="s">
        <v>62</v>
      </c>
      <c r="B21" s="30" t="s">
        <v>108</v>
      </c>
      <c r="C21" s="30">
        <v>1</v>
      </c>
      <c r="D21" s="22">
        <v>0.09</v>
      </c>
      <c r="E21" s="22">
        <v>9.0999999999999998E-2</v>
      </c>
      <c r="F21" s="22">
        <v>9.0999999999999998E-2</v>
      </c>
      <c r="G21" s="22">
        <v>4.0000000000000001E-3</v>
      </c>
      <c r="H21" s="22">
        <v>4.0000000000000001E-3</v>
      </c>
      <c r="I21" s="22">
        <v>4.0000000000000001E-3</v>
      </c>
      <c r="J21" s="22">
        <f t="shared" si="0"/>
        <v>8.5999999999999993E-2</v>
      </c>
      <c r="K21" s="22">
        <f t="shared" si="1"/>
        <v>8.6999999999999994E-2</v>
      </c>
      <c r="L21" s="22">
        <f t="shared" si="2"/>
        <v>8.6999999999999994E-2</v>
      </c>
      <c r="M21" s="22">
        <f t="shared" si="3"/>
        <v>1.0921999999999998</v>
      </c>
      <c r="N21" s="22">
        <f t="shared" si="3"/>
        <v>1.1048999999999998</v>
      </c>
      <c r="O21" s="22">
        <f t="shared" si="3"/>
        <v>1.1048999999999998</v>
      </c>
      <c r="P21" s="22"/>
      <c r="Q21" s="22"/>
      <c r="R21" s="22"/>
      <c r="S21" s="56">
        <f t="shared" si="12"/>
        <v>1.1006666666666665</v>
      </c>
    </row>
    <row r="22" spans="1:20" x14ac:dyDescent="0.2">
      <c r="A22" s="30" t="s">
        <v>62</v>
      </c>
      <c r="B22" s="30" t="s">
        <v>89</v>
      </c>
      <c r="C22" s="30">
        <v>2</v>
      </c>
      <c r="D22" s="22">
        <v>0.16</v>
      </c>
      <c r="E22" s="22">
        <v>0.16</v>
      </c>
      <c r="F22" s="22">
        <v>0.16</v>
      </c>
      <c r="G22" s="22">
        <v>3.0000000000000001E-3</v>
      </c>
      <c r="H22" s="22">
        <v>1E-3</v>
      </c>
      <c r="I22" s="22">
        <v>4.0000000000000001E-3</v>
      </c>
      <c r="J22" s="22">
        <f t="shared" si="0"/>
        <v>0.157</v>
      </c>
      <c r="K22" s="22">
        <f t="shared" si="1"/>
        <v>0.159</v>
      </c>
      <c r="L22" s="22">
        <f t="shared" si="2"/>
        <v>0.156</v>
      </c>
      <c r="M22" s="22">
        <f t="shared" si="3"/>
        <v>1.9939</v>
      </c>
      <c r="N22" s="22">
        <f t="shared" si="3"/>
        <v>2.0192999999999999</v>
      </c>
      <c r="O22" s="22">
        <f t="shared" si="3"/>
        <v>1.9811999999999999</v>
      </c>
      <c r="P22" s="22">
        <f>M22-M25</f>
        <v>1.9812000000000001</v>
      </c>
      <c r="Q22" s="22">
        <f t="shared" ref="Q22:R24" si="13">N22-N25</f>
        <v>1.9938999999999998</v>
      </c>
      <c r="R22" s="22">
        <f t="shared" si="13"/>
        <v>1.9557999999999998</v>
      </c>
      <c r="S22" s="56">
        <f>AVERAGE(P22:R22)</f>
        <v>1.9769666666666665</v>
      </c>
      <c r="T22" s="53"/>
    </row>
    <row r="23" spans="1:20" x14ac:dyDescent="0.2">
      <c r="A23" s="30" t="s">
        <v>62</v>
      </c>
      <c r="B23" s="30" t="s">
        <v>89</v>
      </c>
      <c r="C23" s="30">
        <v>2</v>
      </c>
      <c r="D23" s="22">
        <v>0.13</v>
      </c>
      <c r="E23" s="22">
        <v>0.13100000000000001</v>
      </c>
      <c r="F23" s="22">
        <v>0.13100000000000001</v>
      </c>
      <c r="G23" s="22">
        <v>2E-3</v>
      </c>
      <c r="H23" s="22">
        <v>2E-3</v>
      </c>
      <c r="I23" s="22">
        <v>2E-3</v>
      </c>
      <c r="J23" s="22">
        <f t="shared" si="0"/>
        <v>0.128</v>
      </c>
      <c r="K23" s="22">
        <f t="shared" si="1"/>
        <v>0.129</v>
      </c>
      <c r="L23" s="22">
        <f t="shared" si="2"/>
        <v>0.129</v>
      </c>
      <c r="M23" s="22">
        <f t="shared" si="3"/>
        <v>1.6255999999999999</v>
      </c>
      <c r="N23" s="22">
        <f t="shared" si="3"/>
        <v>1.6382999999999999</v>
      </c>
      <c r="O23" s="22">
        <f t="shared" si="3"/>
        <v>1.6382999999999999</v>
      </c>
      <c r="P23" s="22">
        <f t="shared" ref="P23:P24" si="14">M23-M26</f>
        <v>1.6255999999999999</v>
      </c>
      <c r="Q23" s="22">
        <f t="shared" si="13"/>
        <v>1.6382999999999999</v>
      </c>
      <c r="R23" s="22">
        <f t="shared" si="13"/>
        <v>1.6382999999999999</v>
      </c>
      <c r="S23" s="56">
        <f t="shared" ref="S23:S24" si="15">AVERAGE(P23:R23)</f>
        <v>1.6340666666666666</v>
      </c>
    </row>
    <row r="24" spans="1:20" x14ac:dyDescent="0.2">
      <c r="A24" s="30" t="s">
        <v>62</v>
      </c>
      <c r="B24" s="30" t="s">
        <v>89</v>
      </c>
      <c r="C24" s="30">
        <v>2</v>
      </c>
      <c r="D24" s="22">
        <v>0.33500000000000002</v>
      </c>
      <c r="E24" s="22">
        <v>0.33500000000000002</v>
      </c>
      <c r="F24" s="22">
        <v>0.33500000000000002</v>
      </c>
      <c r="G24" s="22">
        <v>3.0000000000000001E-3</v>
      </c>
      <c r="H24" s="22">
        <v>4.0000000000000001E-3</v>
      </c>
      <c r="I24" s="22">
        <v>4.0000000000000001E-3</v>
      </c>
      <c r="J24" s="22">
        <f t="shared" si="0"/>
        <v>0.33200000000000002</v>
      </c>
      <c r="K24" s="22">
        <f t="shared" si="1"/>
        <v>0.33100000000000002</v>
      </c>
      <c r="L24" s="22">
        <f t="shared" si="2"/>
        <v>0.33100000000000002</v>
      </c>
      <c r="M24" s="22">
        <f t="shared" si="3"/>
        <v>4.2164000000000001</v>
      </c>
      <c r="N24" s="22">
        <f t="shared" si="3"/>
        <v>4.2036999999999995</v>
      </c>
      <c r="O24" s="22">
        <f t="shared" si="3"/>
        <v>4.2036999999999995</v>
      </c>
      <c r="P24" s="22">
        <f t="shared" si="14"/>
        <v>4.2037000000000004</v>
      </c>
      <c r="Q24" s="22">
        <f t="shared" si="13"/>
        <v>4.1909999999999998</v>
      </c>
      <c r="R24" s="22">
        <f t="shared" si="13"/>
        <v>4.1909999999999998</v>
      </c>
      <c r="S24" s="56">
        <f t="shared" si="15"/>
        <v>4.1952333333333334</v>
      </c>
    </row>
    <row r="25" spans="1:20" x14ac:dyDescent="0.2">
      <c r="A25" s="30" t="s">
        <v>62</v>
      </c>
      <c r="B25" s="30" t="s">
        <v>90</v>
      </c>
      <c r="C25" s="30">
        <v>2</v>
      </c>
      <c r="D25" s="22">
        <v>8.0000000000000002E-3</v>
      </c>
      <c r="E25" s="22">
        <v>8.9999999999999993E-3</v>
      </c>
      <c r="F25" s="22">
        <v>8.9999999999999993E-3</v>
      </c>
      <c r="G25" s="22">
        <v>7.0000000000000001E-3</v>
      </c>
      <c r="H25" s="22">
        <v>7.0000000000000001E-3</v>
      </c>
      <c r="I25" s="22">
        <v>7.0000000000000001E-3</v>
      </c>
      <c r="J25" s="22">
        <f t="shared" si="0"/>
        <v>1E-3</v>
      </c>
      <c r="K25" s="22">
        <f t="shared" si="1"/>
        <v>1.9999999999999992E-3</v>
      </c>
      <c r="L25" s="22">
        <f t="shared" si="2"/>
        <v>1.9999999999999992E-3</v>
      </c>
      <c r="M25" s="22">
        <f t="shared" si="3"/>
        <v>1.2699999999999999E-2</v>
      </c>
      <c r="N25" s="22">
        <f t="shared" si="3"/>
        <v>2.5399999999999989E-2</v>
      </c>
      <c r="O25" s="22">
        <f t="shared" si="3"/>
        <v>2.5399999999999989E-2</v>
      </c>
      <c r="P25" s="22"/>
      <c r="Q25" s="22"/>
      <c r="R25" s="22"/>
      <c r="S25" s="56">
        <f>AVERAGE(M25:O25)</f>
        <v>2.1166666666666657E-2</v>
      </c>
    </row>
    <row r="26" spans="1:20" x14ac:dyDescent="0.2">
      <c r="A26" s="30" t="s">
        <v>62</v>
      </c>
      <c r="B26" s="30" t="s">
        <v>90</v>
      </c>
      <c r="C26" s="30">
        <v>2</v>
      </c>
      <c r="D26" s="22">
        <v>5.0000000000000001E-3</v>
      </c>
      <c r="E26" s="22">
        <v>5.0000000000000001E-3</v>
      </c>
      <c r="F26" s="22">
        <v>5.0000000000000001E-3</v>
      </c>
      <c r="G26" s="22">
        <v>5.0000000000000001E-3</v>
      </c>
      <c r="H26" s="22">
        <v>5.0000000000000001E-3</v>
      </c>
      <c r="I26" s="22">
        <v>5.0000000000000001E-3</v>
      </c>
      <c r="J26" s="22">
        <f t="shared" si="0"/>
        <v>0</v>
      </c>
      <c r="K26" s="22">
        <f t="shared" si="1"/>
        <v>0</v>
      </c>
      <c r="L26" s="22">
        <f t="shared" si="2"/>
        <v>0</v>
      </c>
      <c r="M26" s="22">
        <f t="shared" si="3"/>
        <v>0</v>
      </c>
      <c r="N26" s="22">
        <f t="shared" si="3"/>
        <v>0</v>
      </c>
      <c r="O26" s="22">
        <f t="shared" si="3"/>
        <v>0</v>
      </c>
      <c r="P26" s="22"/>
      <c r="Q26" s="22"/>
      <c r="R26" s="22"/>
      <c r="S26" s="56">
        <f t="shared" ref="S26:S30" si="16">AVERAGE(M26:O26)</f>
        <v>0</v>
      </c>
    </row>
    <row r="27" spans="1:20" x14ac:dyDescent="0.2">
      <c r="A27" s="30" t="s">
        <v>62</v>
      </c>
      <c r="B27" s="30" t="s">
        <v>90</v>
      </c>
      <c r="C27" s="30">
        <v>2</v>
      </c>
      <c r="D27" s="22">
        <v>2E-3</v>
      </c>
      <c r="E27" s="22">
        <v>2E-3</v>
      </c>
      <c r="F27" s="22">
        <v>2E-3</v>
      </c>
      <c r="G27" s="22">
        <v>1E-3</v>
      </c>
      <c r="H27" s="22">
        <v>1E-3</v>
      </c>
      <c r="I27" s="22">
        <v>1E-3</v>
      </c>
      <c r="J27" s="22">
        <f t="shared" si="0"/>
        <v>1E-3</v>
      </c>
      <c r="K27" s="22">
        <f t="shared" si="1"/>
        <v>1E-3</v>
      </c>
      <c r="L27" s="22">
        <f t="shared" si="2"/>
        <v>1E-3</v>
      </c>
      <c r="M27" s="22">
        <f t="shared" si="3"/>
        <v>1.2699999999999999E-2</v>
      </c>
      <c r="N27" s="22">
        <f t="shared" si="3"/>
        <v>1.2699999999999999E-2</v>
      </c>
      <c r="O27" s="22">
        <f t="shared" si="3"/>
        <v>1.2699999999999999E-2</v>
      </c>
      <c r="P27" s="22"/>
      <c r="Q27" s="22"/>
      <c r="R27" s="22"/>
      <c r="S27" s="56">
        <f t="shared" si="16"/>
        <v>1.2699999999999998E-2</v>
      </c>
    </row>
    <row r="28" spans="1:20" x14ac:dyDescent="0.2">
      <c r="A28" s="30" t="s">
        <v>62</v>
      </c>
      <c r="B28" s="30" t="s">
        <v>108</v>
      </c>
      <c r="C28" s="30">
        <v>2</v>
      </c>
      <c r="D28" s="22">
        <v>0.13700000000000001</v>
      </c>
      <c r="E28" s="22">
        <v>0.13100000000000001</v>
      </c>
      <c r="F28" s="22">
        <v>0.13100000000000001</v>
      </c>
      <c r="G28" s="22">
        <v>4.0000000000000001E-3</v>
      </c>
      <c r="H28" s="22">
        <v>4.0000000000000001E-3</v>
      </c>
      <c r="I28" s="22">
        <v>4.0000000000000001E-3</v>
      </c>
      <c r="J28" s="22">
        <f t="shared" si="0"/>
        <v>0.13300000000000001</v>
      </c>
      <c r="K28" s="22">
        <f t="shared" si="1"/>
        <v>0.127</v>
      </c>
      <c r="L28" s="22">
        <f t="shared" si="2"/>
        <v>0.127</v>
      </c>
      <c r="M28" s="22">
        <f t="shared" si="3"/>
        <v>1.6891</v>
      </c>
      <c r="N28" s="22">
        <f t="shared" si="3"/>
        <v>1.6129</v>
      </c>
      <c r="O28" s="22">
        <f t="shared" si="3"/>
        <v>1.6129</v>
      </c>
      <c r="P28" s="22"/>
      <c r="Q28" s="22"/>
      <c r="R28" s="22"/>
      <c r="S28" s="56">
        <f t="shared" si="16"/>
        <v>1.6383000000000001</v>
      </c>
    </row>
    <row r="29" spans="1:20" x14ac:dyDescent="0.2">
      <c r="A29" s="30" t="s">
        <v>62</v>
      </c>
      <c r="B29" s="30" t="s">
        <v>108</v>
      </c>
      <c r="C29" s="30">
        <v>2</v>
      </c>
      <c r="D29" s="22">
        <v>0.13600000000000001</v>
      </c>
      <c r="E29" s="22">
        <v>0.13600000000000001</v>
      </c>
      <c r="F29" s="22">
        <v>0.13600000000000001</v>
      </c>
      <c r="G29" s="22">
        <v>3.0000000000000001E-3</v>
      </c>
      <c r="H29" s="22">
        <v>2E-3</v>
      </c>
      <c r="I29" s="22">
        <v>2E-3</v>
      </c>
      <c r="J29" s="22">
        <f t="shared" si="0"/>
        <v>0.13300000000000001</v>
      </c>
      <c r="K29" s="22">
        <f t="shared" si="1"/>
        <v>0.13400000000000001</v>
      </c>
      <c r="L29" s="22">
        <f t="shared" si="2"/>
        <v>0.13400000000000001</v>
      </c>
      <c r="M29" s="22">
        <f t="shared" si="3"/>
        <v>1.6891</v>
      </c>
      <c r="N29" s="22">
        <f t="shared" si="3"/>
        <v>1.7018</v>
      </c>
      <c r="O29" s="22">
        <f t="shared" si="3"/>
        <v>1.7018</v>
      </c>
      <c r="P29" s="22"/>
      <c r="Q29" s="22"/>
      <c r="R29" s="22"/>
      <c r="S29" s="56">
        <f t="shared" si="16"/>
        <v>1.6975666666666669</v>
      </c>
    </row>
    <row r="30" spans="1:20" x14ac:dyDescent="0.2">
      <c r="A30" s="30" t="s">
        <v>62</v>
      </c>
      <c r="B30" s="30" t="s">
        <v>108</v>
      </c>
      <c r="C30" s="30">
        <v>2</v>
      </c>
      <c r="D30" s="22">
        <v>5.8999999999999997E-2</v>
      </c>
      <c r="E30" s="22">
        <v>5.8999999999999997E-2</v>
      </c>
      <c r="F30" s="22">
        <v>5.8999999999999997E-2</v>
      </c>
      <c r="G30" s="22">
        <v>2E-3</v>
      </c>
      <c r="H30" s="22">
        <v>2E-3</v>
      </c>
      <c r="I30" s="22">
        <v>3.0000000000000001E-3</v>
      </c>
      <c r="J30" s="22">
        <f t="shared" si="0"/>
        <v>5.6999999999999995E-2</v>
      </c>
      <c r="K30" s="22">
        <f t="shared" si="1"/>
        <v>5.6999999999999995E-2</v>
      </c>
      <c r="L30" s="22">
        <f t="shared" si="2"/>
        <v>5.5999999999999994E-2</v>
      </c>
      <c r="M30" s="22">
        <f t="shared" si="3"/>
        <v>0.72389999999999988</v>
      </c>
      <c r="N30" s="22">
        <f t="shared" si="3"/>
        <v>0.72389999999999988</v>
      </c>
      <c r="O30" s="22">
        <f t="shared" si="3"/>
        <v>0.71119999999999983</v>
      </c>
      <c r="P30" s="22"/>
      <c r="Q30" s="22"/>
      <c r="R30" s="22"/>
      <c r="S30" s="56">
        <f t="shared" si="16"/>
        <v>0.71966666666666657</v>
      </c>
    </row>
    <row r="31" spans="1:20" x14ac:dyDescent="0.2">
      <c r="A31" s="30" t="s">
        <v>62</v>
      </c>
      <c r="B31" s="30" t="s">
        <v>89</v>
      </c>
      <c r="C31" s="30">
        <v>3</v>
      </c>
      <c r="D31" s="22">
        <v>0.13100000000000001</v>
      </c>
      <c r="E31" s="22">
        <v>0.13100000000000001</v>
      </c>
      <c r="F31" s="22">
        <v>0.13100000000000001</v>
      </c>
      <c r="G31" s="22">
        <v>1.2E-2</v>
      </c>
      <c r="H31" s="22">
        <v>1.2999999999999999E-2</v>
      </c>
      <c r="I31" s="22">
        <v>1.2999999999999999E-2</v>
      </c>
      <c r="J31" s="22">
        <f t="shared" si="0"/>
        <v>0.11900000000000001</v>
      </c>
      <c r="K31" s="22">
        <f t="shared" si="1"/>
        <v>0.11800000000000001</v>
      </c>
      <c r="L31" s="22">
        <f t="shared" si="2"/>
        <v>0.11800000000000001</v>
      </c>
      <c r="M31" s="22">
        <f t="shared" si="3"/>
        <v>1.5113000000000001</v>
      </c>
      <c r="N31" s="22">
        <f t="shared" si="3"/>
        <v>1.4985999999999999</v>
      </c>
      <c r="O31" s="22">
        <f t="shared" si="3"/>
        <v>1.4985999999999999</v>
      </c>
      <c r="P31" s="22">
        <f>M31-M34</f>
        <v>1.5113000000000001</v>
      </c>
      <c r="Q31" s="22">
        <f t="shared" ref="Q31:R33" si="17">N31-N34</f>
        <v>1.4985999999999999</v>
      </c>
      <c r="R31" s="22">
        <f t="shared" si="17"/>
        <v>1.4985999999999999</v>
      </c>
      <c r="S31" s="56">
        <f>AVERAGE(P31:R31)</f>
        <v>1.5028333333333332</v>
      </c>
      <c r="T31" s="53"/>
    </row>
    <row r="32" spans="1:20" x14ac:dyDescent="0.2">
      <c r="A32" s="30" t="s">
        <v>62</v>
      </c>
      <c r="B32" s="30" t="s">
        <v>89</v>
      </c>
      <c r="C32" s="30">
        <v>3</v>
      </c>
      <c r="D32" s="22">
        <v>0.159</v>
      </c>
      <c r="E32" s="22">
        <v>0.159</v>
      </c>
      <c r="F32" s="22">
        <v>0.159</v>
      </c>
      <c r="G32" s="22">
        <v>5.0000000000000001E-3</v>
      </c>
      <c r="H32" s="22">
        <v>5.0000000000000001E-3</v>
      </c>
      <c r="I32" s="22">
        <v>5.0000000000000001E-3</v>
      </c>
      <c r="J32" s="22">
        <f t="shared" si="0"/>
        <v>0.154</v>
      </c>
      <c r="K32" s="22">
        <f t="shared" si="1"/>
        <v>0.154</v>
      </c>
      <c r="L32" s="22">
        <f t="shared" si="2"/>
        <v>0.154</v>
      </c>
      <c r="M32" s="22">
        <f t="shared" si="3"/>
        <v>1.9557999999999998</v>
      </c>
      <c r="N32" s="22">
        <f t="shared" si="3"/>
        <v>1.9557999999999998</v>
      </c>
      <c r="O32" s="22">
        <f t="shared" si="3"/>
        <v>1.9557999999999998</v>
      </c>
      <c r="P32" s="22">
        <f t="shared" ref="P32:P33" si="18">M32-M35</f>
        <v>1.9557999999999998</v>
      </c>
      <c r="Q32" s="22">
        <f t="shared" si="17"/>
        <v>1.9557999999999998</v>
      </c>
      <c r="R32" s="22">
        <f t="shared" si="17"/>
        <v>1.9557999999999998</v>
      </c>
      <c r="S32" s="56">
        <f t="shared" ref="S32:S33" si="19">AVERAGE(P32:R32)</f>
        <v>1.9557999999999998</v>
      </c>
    </row>
    <row r="33" spans="1:21" x14ac:dyDescent="0.2">
      <c r="A33" s="30" t="s">
        <v>62</v>
      </c>
      <c r="B33" s="30" t="s">
        <v>89</v>
      </c>
      <c r="C33" s="30">
        <v>3</v>
      </c>
      <c r="D33" s="22">
        <v>0.16700000000000001</v>
      </c>
      <c r="E33" s="22">
        <v>0.16600000000000001</v>
      </c>
      <c r="F33" s="22">
        <v>0.16700000000000001</v>
      </c>
      <c r="G33" s="22">
        <v>4.0000000000000001E-3</v>
      </c>
      <c r="H33" s="22">
        <v>5.0000000000000001E-3</v>
      </c>
      <c r="I33" s="22">
        <v>5.0000000000000001E-3</v>
      </c>
      <c r="J33" s="22">
        <f t="shared" si="0"/>
        <v>0.16300000000000001</v>
      </c>
      <c r="K33" s="22">
        <f t="shared" si="1"/>
        <v>0.161</v>
      </c>
      <c r="L33" s="22">
        <f t="shared" si="2"/>
        <v>0.16200000000000001</v>
      </c>
      <c r="M33" s="22">
        <f t="shared" si="3"/>
        <v>2.0701000000000001</v>
      </c>
      <c r="N33" s="22">
        <f t="shared" si="3"/>
        <v>2.0446999999999997</v>
      </c>
      <c r="O33" s="22">
        <f t="shared" si="3"/>
        <v>2.0573999999999999</v>
      </c>
      <c r="P33" s="22">
        <f t="shared" si="18"/>
        <v>2.0701000000000001</v>
      </c>
      <c r="Q33" s="22">
        <f t="shared" si="17"/>
        <v>2.0446999999999997</v>
      </c>
      <c r="R33" s="22">
        <f t="shared" si="17"/>
        <v>2.0573999999999999</v>
      </c>
      <c r="S33" s="56">
        <f t="shared" si="19"/>
        <v>2.0573999999999999</v>
      </c>
    </row>
    <row r="34" spans="1:21" x14ac:dyDescent="0.2">
      <c r="A34" s="30" t="s">
        <v>62</v>
      </c>
      <c r="B34" s="30" t="s">
        <v>90</v>
      </c>
      <c r="C34" s="30">
        <v>3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f t="shared" si="0"/>
        <v>0</v>
      </c>
      <c r="K34" s="22">
        <f t="shared" si="1"/>
        <v>0</v>
      </c>
      <c r="L34" s="22">
        <f t="shared" si="2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/>
      <c r="Q34" s="22"/>
      <c r="R34" s="22"/>
      <c r="S34" s="56">
        <f>AVERAGE(M34:O34)</f>
        <v>0</v>
      </c>
    </row>
    <row r="35" spans="1:21" x14ac:dyDescent="0.2">
      <c r="A35" s="30" t="s">
        <v>62</v>
      </c>
      <c r="B35" s="30" t="s">
        <v>90</v>
      </c>
      <c r="C35" s="30">
        <v>3</v>
      </c>
      <c r="D35" s="22">
        <v>1E-3</v>
      </c>
      <c r="E35" s="22">
        <v>1E-3</v>
      </c>
      <c r="F35" s="22">
        <v>1E-3</v>
      </c>
      <c r="G35" s="22">
        <v>1E-3</v>
      </c>
      <c r="H35" s="22">
        <v>1E-3</v>
      </c>
      <c r="I35" s="22">
        <v>1E-3</v>
      </c>
      <c r="J35" s="22">
        <f t="shared" si="0"/>
        <v>0</v>
      </c>
      <c r="K35" s="22">
        <f t="shared" si="1"/>
        <v>0</v>
      </c>
      <c r="L35" s="22">
        <f t="shared" si="2"/>
        <v>0</v>
      </c>
      <c r="M35" s="22">
        <f t="shared" si="3"/>
        <v>0</v>
      </c>
      <c r="N35" s="22">
        <f t="shared" si="3"/>
        <v>0</v>
      </c>
      <c r="O35" s="22">
        <f t="shared" si="3"/>
        <v>0</v>
      </c>
      <c r="P35" s="22"/>
      <c r="Q35" s="22"/>
      <c r="R35" s="22"/>
      <c r="S35" s="56">
        <f t="shared" ref="S35:S39" si="20">AVERAGE(M35:O35)</f>
        <v>0</v>
      </c>
    </row>
    <row r="36" spans="1:21" x14ac:dyDescent="0.2">
      <c r="A36" s="30" t="s">
        <v>62</v>
      </c>
      <c r="B36" s="30" t="s">
        <v>90</v>
      </c>
      <c r="C36" s="30">
        <v>3</v>
      </c>
      <c r="D36" s="22">
        <v>2E-3</v>
      </c>
      <c r="E36" s="22">
        <v>2E-3</v>
      </c>
      <c r="F36" s="22">
        <v>2E-3</v>
      </c>
      <c r="G36" s="22">
        <v>2E-3</v>
      </c>
      <c r="H36" s="22">
        <v>2E-3</v>
      </c>
      <c r="I36" s="22">
        <v>2E-3</v>
      </c>
      <c r="J36" s="22">
        <f t="shared" ref="J36:J67" si="21">D36-G36</f>
        <v>0</v>
      </c>
      <c r="K36" s="22">
        <f t="shared" ref="K36:K67" si="22">E36-H36</f>
        <v>0</v>
      </c>
      <c r="L36" s="22">
        <f t="shared" ref="L36:L67" si="23">F36-I36</f>
        <v>0</v>
      </c>
      <c r="M36" s="22">
        <f t="shared" si="3"/>
        <v>0</v>
      </c>
      <c r="N36" s="22">
        <f t="shared" si="3"/>
        <v>0</v>
      </c>
      <c r="O36" s="22">
        <f t="shared" si="3"/>
        <v>0</v>
      </c>
      <c r="P36" s="22"/>
      <c r="Q36" s="22"/>
      <c r="R36" s="22"/>
      <c r="S36" s="56">
        <f t="shared" si="20"/>
        <v>0</v>
      </c>
    </row>
    <row r="37" spans="1:21" x14ac:dyDescent="0.2">
      <c r="A37" s="30" t="s">
        <v>62</v>
      </c>
      <c r="B37" s="30" t="s">
        <v>108</v>
      </c>
      <c r="C37" s="30">
        <v>3</v>
      </c>
      <c r="D37" s="22">
        <v>0.14199999999999999</v>
      </c>
      <c r="E37" s="22">
        <v>0.14199999999999999</v>
      </c>
      <c r="F37" s="22">
        <v>0.14199999999999999</v>
      </c>
      <c r="G37" s="22">
        <v>4.0000000000000001E-3</v>
      </c>
      <c r="H37" s="22">
        <v>4.0000000000000001E-3</v>
      </c>
      <c r="I37" s="22">
        <v>4.0000000000000001E-3</v>
      </c>
      <c r="J37" s="22">
        <f t="shared" si="21"/>
        <v>0.13799999999999998</v>
      </c>
      <c r="K37" s="22">
        <f t="shared" si="22"/>
        <v>0.13799999999999998</v>
      </c>
      <c r="L37" s="22">
        <f t="shared" si="23"/>
        <v>0.13799999999999998</v>
      </c>
      <c r="M37" s="22">
        <f t="shared" si="3"/>
        <v>1.7525999999999997</v>
      </c>
      <c r="N37" s="22">
        <f t="shared" si="3"/>
        <v>1.7525999999999997</v>
      </c>
      <c r="O37" s="22">
        <f t="shared" si="3"/>
        <v>1.7525999999999997</v>
      </c>
      <c r="P37" s="22"/>
      <c r="Q37" s="22"/>
      <c r="R37" s="22"/>
      <c r="S37" s="56">
        <f t="shared" si="20"/>
        <v>1.7525999999999999</v>
      </c>
    </row>
    <row r="38" spans="1:21" x14ac:dyDescent="0.2">
      <c r="A38" s="30" t="s">
        <v>62</v>
      </c>
      <c r="B38" s="30" t="s">
        <v>108</v>
      </c>
      <c r="C38" s="30">
        <v>3</v>
      </c>
      <c r="D38" s="22">
        <v>9.6000000000000002E-2</v>
      </c>
      <c r="E38" s="22">
        <v>9.6000000000000002E-2</v>
      </c>
      <c r="F38" s="22">
        <v>9.6000000000000002E-2</v>
      </c>
      <c r="G38" s="22">
        <v>2E-3</v>
      </c>
      <c r="H38" s="22">
        <v>2E-3</v>
      </c>
      <c r="I38" s="22">
        <v>2E-3</v>
      </c>
      <c r="J38" s="22">
        <f t="shared" si="21"/>
        <v>9.4E-2</v>
      </c>
      <c r="K38" s="22">
        <f t="shared" si="22"/>
        <v>9.4E-2</v>
      </c>
      <c r="L38" s="22">
        <f t="shared" si="23"/>
        <v>9.4E-2</v>
      </c>
      <c r="M38" s="22">
        <f t="shared" si="3"/>
        <v>1.1938</v>
      </c>
      <c r="N38" s="22">
        <f t="shared" si="3"/>
        <v>1.1938</v>
      </c>
      <c r="O38" s="22">
        <f t="shared" si="3"/>
        <v>1.1938</v>
      </c>
      <c r="P38" s="22"/>
      <c r="Q38" s="22"/>
      <c r="R38" s="22"/>
      <c r="S38" s="56">
        <f t="shared" si="20"/>
        <v>1.1938</v>
      </c>
    </row>
    <row r="39" spans="1:21" x14ac:dyDescent="0.2">
      <c r="A39" s="30" t="s">
        <v>62</v>
      </c>
      <c r="B39" s="30" t="s">
        <v>108</v>
      </c>
      <c r="C39" s="30">
        <v>3</v>
      </c>
      <c r="D39" s="22">
        <v>3.5000000000000003E-2</v>
      </c>
      <c r="E39" s="22">
        <v>3.4000000000000002E-2</v>
      </c>
      <c r="F39" s="22">
        <v>3.4000000000000002E-2</v>
      </c>
      <c r="G39" s="22">
        <v>3.0000000000000001E-3</v>
      </c>
      <c r="H39" s="22">
        <v>4.0000000000000001E-3</v>
      </c>
      <c r="I39" s="22">
        <v>4.0000000000000001E-3</v>
      </c>
      <c r="J39" s="22">
        <f t="shared" si="21"/>
        <v>3.2000000000000001E-2</v>
      </c>
      <c r="K39" s="22">
        <f t="shared" si="22"/>
        <v>3.0000000000000002E-2</v>
      </c>
      <c r="L39" s="22">
        <f t="shared" si="23"/>
        <v>3.0000000000000002E-2</v>
      </c>
      <c r="M39" s="22">
        <f t="shared" si="3"/>
        <v>0.40639999999999998</v>
      </c>
      <c r="N39" s="22">
        <f t="shared" si="3"/>
        <v>0.38100000000000001</v>
      </c>
      <c r="O39" s="22">
        <f t="shared" si="3"/>
        <v>0.38100000000000001</v>
      </c>
      <c r="P39" s="22"/>
      <c r="Q39" s="22"/>
      <c r="R39" s="22"/>
      <c r="S39" s="56">
        <f t="shared" si="20"/>
        <v>0.38946666666666668</v>
      </c>
    </row>
    <row r="40" spans="1:21" x14ac:dyDescent="0.2">
      <c r="A40" s="30" t="s">
        <v>62</v>
      </c>
      <c r="B40" s="30" t="s">
        <v>89</v>
      </c>
      <c r="C40" s="30">
        <v>4</v>
      </c>
      <c r="D40" s="22">
        <v>0.154</v>
      </c>
      <c r="E40" s="22">
        <v>0.184</v>
      </c>
      <c r="F40" s="22">
        <v>0.154</v>
      </c>
      <c r="G40" s="22">
        <v>4.0000000000000001E-3</v>
      </c>
      <c r="H40" s="22">
        <v>3.0000000000000001E-3</v>
      </c>
      <c r="I40" s="22">
        <v>3.0000000000000001E-3</v>
      </c>
      <c r="J40" s="22">
        <f t="shared" si="21"/>
        <v>0.15</v>
      </c>
      <c r="K40" s="22">
        <f t="shared" si="22"/>
        <v>0.18099999999999999</v>
      </c>
      <c r="L40" s="22">
        <f t="shared" si="23"/>
        <v>0.151</v>
      </c>
      <c r="M40" s="22">
        <f t="shared" si="3"/>
        <v>1.9049999999999998</v>
      </c>
      <c r="N40" s="22">
        <f t="shared" si="3"/>
        <v>2.2986999999999997</v>
      </c>
      <c r="O40" s="22">
        <f t="shared" si="3"/>
        <v>1.9176999999999997</v>
      </c>
      <c r="P40" s="22">
        <f>M40-M43</f>
        <v>1.8668999999999998</v>
      </c>
      <c r="Q40" s="22">
        <f t="shared" ref="Q40:R42" si="24">N40-N43</f>
        <v>2.2605999999999997</v>
      </c>
      <c r="R40" s="22">
        <f t="shared" si="24"/>
        <v>1.9049999999999998</v>
      </c>
      <c r="S40" s="56">
        <f>AVERAGE(P40:R40)</f>
        <v>2.0108333333333328</v>
      </c>
      <c r="T40" s="53"/>
      <c r="U40" s="53"/>
    </row>
    <row r="41" spans="1:21" x14ac:dyDescent="0.2">
      <c r="A41" s="30" t="s">
        <v>62</v>
      </c>
      <c r="B41" s="30" t="s">
        <v>89</v>
      </c>
      <c r="C41" s="30">
        <v>4</v>
      </c>
      <c r="D41" s="22">
        <v>0.48499999999999999</v>
      </c>
      <c r="E41" s="22">
        <v>0.48299999999999998</v>
      </c>
      <c r="F41" s="22">
        <v>0.48299999999999998</v>
      </c>
      <c r="G41" s="22">
        <v>8.0000000000000002E-3</v>
      </c>
      <c r="H41" s="22">
        <v>7.0000000000000001E-3</v>
      </c>
      <c r="I41" s="22">
        <v>7.0000000000000001E-3</v>
      </c>
      <c r="J41" s="22">
        <f t="shared" si="21"/>
        <v>0.47699999999999998</v>
      </c>
      <c r="K41" s="22">
        <f t="shared" si="22"/>
        <v>0.47599999999999998</v>
      </c>
      <c r="L41" s="22">
        <f t="shared" si="23"/>
        <v>0.47599999999999998</v>
      </c>
      <c r="M41" s="22">
        <f t="shared" si="3"/>
        <v>6.0578999999999992</v>
      </c>
      <c r="N41" s="22">
        <f t="shared" si="3"/>
        <v>6.0451999999999995</v>
      </c>
      <c r="O41" s="22">
        <f t="shared" si="3"/>
        <v>6.0451999999999995</v>
      </c>
      <c r="P41" s="22">
        <f t="shared" ref="P41:P42" si="25">M41-M44</f>
        <v>6.0578999999999992</v>
      </c>
      <c r="Q41" s="22">
        <f t="shared" si="24"/>
        <v>6.0324999999999998</v>
      </c>
      <c r="R41" s="22">
        <f t="shared" si="24"/>
        <v>6.0197999999999992</v>
      </c>
      <c r="S41" s="56">
        <f t="shared" ref="S41:S42" si="26">AVERAGE(P41:R41)</f>
        <v>6.0367333333333333</v>
      </c>
    </row>
    <row r="42" spans="1:21" x14ac:dyDescent="0.2">
      <c r="A42" s="30" t="s">
        <v>62</v>
      </c>
      <c r="B42" s="30" t="s">
        <v>89</v>
      </c>
      <c r="C42" s="30">
        <v>4</v>
      </c>
      <c r="D42" s="22">
        <v>7.1999999999999995E-2</v>
      </c>
      <c r="E42" s="22">
        <v>7.1999999999999995E-2</v>
      </c>
      <c r="F42" s="22">
        <v>7.1999999999999995E-2</v>
      </c>
      <c r="G42" s="22">
        <v>3.0000000000000001E-3</v>
      </c>
      <c r="H42" s="22">
        <v>3.0000000000000001E-3</v>
      </c>
      <c r="I42" s="22">
        <v>3.0000000000000001E-3</v>
      </c>
      <c r="J42" s="22">
        <f t="shared" si="21"/>
        <v>6.8999999999999992E-2</v>
      </c>
      <c r="K42" s="22">
        <f t="shared" si="22"/>
        <v>6.8999999999999992E-2</v>
      </c>
      <c r="L42" s="22">
        <f t="shared" si="23"/>
        <v>6.8999999999999992E-2</v>
      </c>
      <c r="M42" s="22">
        <f t="shared" si="3"/>
        <v>0.87629999999999986</v>
      </c>
      <c r="N42" s="22">
        <f t="shared" si="3"/>
        <v>0.87629999999999986</v>
      </c>
      <c r="O42" s="22">
        <f t="shared" si="3"/>
        <v>0.87629999999999986</v>
      </c>
      <c r="P42" s="22">
        <f t="shared" si="25"/>
        <v>0.81279999999999974</v>
      </c>
      <c r="Q42" s="22">
        <f t="shared" si="24"/>
        <v>0.81279999999999974</v>
      </c>
      <c r="R42" s="22">
        <f t="shared" si="24"/>
        <v>0.80009999999999992</v>
      </c>
      <c r="S42" s="56">
        <f t="shared" si="26"/>
        <v>0.80856666666666654</v>
      </c>
    </row>
    <row r="43" spans="1:21" x14ac:dyDescent="0.2">
      <c r="A43" s="30" t="s">
        <v>62</v>
      </c>
      <c r="B43" s="30" t="s">
        <v>90</v>
      </c>
      <c r="C43" s="30">
        <v>4</v>
      </c>
      <c r="D43" s="22">
        <v>2.9000000000000001E-2</v>
      </c>
      <c r="E43" s="22">
        <v>2.8000000000000001E-2</v>
      </c>
      <c r="F43" s="22">
        <v>2.8000000000000001E-2</v>
      </c>
      <c r="G43" s="22">
        <v>2.5999999999999999E-2</v>
      </c>
      <c r="H43" s="22">
        <v>2.5000000000000001E-2</v>
      </c>
      <c r="I43" s="22">
        <v>2.7E-2</v>
      </c>
      <c r="J43" s="22">
        <f t="shared" si="21"/>
        <v>3.0000000000000027E-3</v>
      </c>
      <c r="K43" s="22">
        <f t="shared" si="22"/>
        <v>2.9999999999999992E-3</v>
      </c>
      <c r="L43" s="22">
        <f t="shared" si="23"/>
        <v>1.0000000000000009E-3</v>
      </c>
      <c r="M43" s="22">
        <f t="shared" si="3"/>
        <v>3.810000000000003E-2</v>
      </c>
      <c r="N43" s="22">
        <f t="shared" si="3"/>
        <v>3.8099999999999988E-2</v>
      </c>
      <c r="O43" s="22">
        <f t="shared" si="3"/>
        <v>1.270000000000001E-2</v>
      </c>
      <c r="P43" s="22"/>
      <c r="Q43" s="22"/>
      <c r="R43" s="22"/>
      <c r="S43" s="56">
        <f>AVERAGE(M43:O43)</f>
        <v>2.9633333333333345E-2</v>
      </c>
    </row>
    <row r="44" spans="1:21" x14ac:dyDescent="0.2">
      <c r="A44" s="30" t="s">
        <v>62</v>
      </c>
      <c r="B44" s="30" t="s">
        <v>90</v>
      </c>
      <c r="C44" s="30">
        <v>4</v>
      </c>
      <c r="D44" s="22">
        <v>8.9999999999999993E-3</v>
      </c>
      <c r="E44" s="22">
        <v>8.9999999999999993E-3</v>
      </c>
      <c r="F44" s="22">
        <v>0.01</v>
      </c>
      <c r="G44" s="22">
        <v>8.9999999999999993E-3</v>
      </c>
      <c r="H44" s="22">
        <v>8.0000000000000002E-3</v>
      </c>
      <c r="I44" s="22">
        <v>8.0000000000000002E-3</v>
      </c>
      <c r="J44" s="22">
        <f t="shared" si="21"/>
        <v>0</v>
      </c>
      <c r="K44" s="22">
        <f t="shared" si="22"/>
        <v>9.9999999999999915E-4</v>
      </c>
      <c r="L44" s="22">
        <f t="shared" si="23"/>
        <v>2E-3</v>
      </c>
      <c r="M44" s="22">
        <f t="shared" si="3"/>
        <v>0</v>
      </c>
      <c r="N44" s="22">
        <f t="shared" si="3"/>
        <v>1.2699999999999989E-2</v>
      </c>
      <c r="O44" s="22">
        <f t="shared" si="3"/>
        <v>2.5399999999999999E-2</v>
      </c>
      <c r="P44" s="22"/>
      <c r="Q44" s="22"/>
      <c r="R44" s="22"/>
      <c r="S44" s="56">
        <f t="shared" ref="S44:S48" si="27">AVERAGE(M44:O44)</f>
        <v>1.2699999999999996E-2</v>
      </c>
    </row>
    <row r="45" spans="1:21" x14ac:dyDescent="0.2">
      <c r="A45" s="30" t="s">
        <v>62</v>
      </c>
      <c r="B45" s="30" t="s">
        <v>90</v>
      </c>
      <c r="C45" s="30">
        <v>4</v>
      </c>
      <c r="D45" s="22">
        <v>4.1000000000000002E-2</v>
      </c>
      <c r="E45" s="22">
        <v>4.1000000000000002E-2</v>
      </c>
      <c r="F45" s="22">
        <v>4.1000000000000002E-2</v>
      </c>
      <c r="G45" s="22">
        <v>3.5999999999999997E-2</v>
      </c>
      <c r="H45" s="22">
        <v>3.5999999999999997E-2</v>
      </c>
      <c r="I45" s="22">
        <v>3.5000000000000003E-2</v>
      </c>
      <c r="J45" s="22">
        <f t="shared" si="21"/>
        <v>5.0000000000000044E-3</v>
      </c>
      <c r="K45" s="22">
        <f t="shared" si="22"/>
        <v>5.0000000000000044E-3</v>
      </c>
      <c r="L45" s="22">
        <f t="shared" si="23"/>
        <v>5.9999999999999984E-3</v>
      </c>
      <c r="M45" s="22">
        <f t="shared" si="3"/>
        <v>6.3500000000000056E-2</v>
      </c>
      <c r="N45" s="22">
        <f t="shared" si="3"/>
        <v>6.3500000000000056E-2</v>
      </c>
      <c r="O45" s="22">
        <f t="shared" si="3"/>
        <v>7.6199999999999976E-2</v>
      </c>
      <c r="P45" s="22"/>
      <c r="Q45" s="22"/>
      <c r="R45" s="22"/>
      <c r="S45" s="56">
        <f t="shared" si="27"/>
        <v>6.7733333333333368E-2</v>
      </c>
    </row>
    <row r="46" spans="1:21" x14ac:dyDescent="0.2">
      <c r="A46" s="30" t="s">
        <v>62</v>
      </c>
      <c r="B46" s="30" t="s">
        <v>108</v>
      </c>
      <c r="C46" s="30">
        <v>4</v>
      </c>
      <c r="D46" s="22">
        <v>7.3999999999999996E-2</v>
      </c>
      <c r="E46" s="22">
        <v>7.3999999999999996E-2</v>
      </c>
      <c r="F46" s="22">
        <v>7.3999999999999996E-2</v>
      </c>
      <c r="G46" s="22">
        <v>2E-3</v>
      </c>
      <c r="H46" s="22">
        <v>3.0000000000000001E-3</v>
      </c>
      <c r="I46" s="22">
        <v>3.0000000000000001E-3</v>
      </c>
      <c r="J46" s="22">
        <f t="shared" si="21"/>
        <v>7.1999999999999995E-2</v>
      </c>
      <c r="K46" s="22">
        <f t="shared" si="22"/>
        <v>7.0999999999999994E-2</v>
      </c>
      <c r="L46" s="22">
        <f t="shared" si="23"/>
        <v>7.0999999999999994E-2</v>
      </c>
      <c r="M46" s="22">
        <f t="shared" si="3"/>
        <v>0.91439999999999988</v>
      </c>
      <c r="N46" s="22">
        <f t="shared" si="3"/>
        <v>0.90169999999999983</v>
      </c>
      <c r="O46" s="22">
        <f t="shared" si="3"/>
        <v>0.90169999999999983</v>
      </c>
      <c r="P46" s="22"/>
      <c r="Q46" s="22"/>
      <c r="R46" s="22"/>
      <c r="S46" s="56">
        <f t="shared" si="27"/>
        <v>0.90593333333333315</v>
      </c>
    </row>
    <row r="47" spans="1:21" x14ac:dyDescent="0.2">
      <c r="A47" s="30" t="s">
        <v>62</v>
      </c>
      <c r="B47" s="30" t="s">
        <v>108</v>
      </c>
      <c r="C47" s="30">
        <v>4</v>
      </c>
      <c r="D47" s="22">
        <v>4.5999999999999999E-2</v>
      </c>
      <c r="E47" s="22">
        <v>4.5999999999999999E-2</v>
      </c>
      <c r="F47" s="22">
        <v>4.5999999999999999E-2</v>
      </c>
      <c r="G47" s="22">
        <v>3.0000000000000001E-3</v>
      </c>
      <c r="H47" s="22">
        <v>3.0000000000000001E-3</v>
      </c>
      <c r="I47" s="22">
        <v>3.0000000000000001E-3</v>
      </c>
      <c r="J47" s="22">
        <f t="shared" si="21"/>
        <v>4.2999999999999997E-2</v>
      </c>
      <c r="K47" s="22">
        <f t="shared" si="22"/>
        <v>4.2999999999999997E-2</v>
      </c>
      <c r="L47" s="22">
        <f t="shared" si="23"/>
        <v>4.2999999999999997E-2</v>
      </c>
      <c r="M47" s="22">
        <f t="shared" si="3"/>
        <v>0.54609999999999992</v>
      </c>
      <c r="N47" s="22">
        <f t="shared" si="3"/>
        <v>0.54609999999999992</v>
      </c>
      <c r="O47" s="22">
        <f t="shared" si="3"/>
        <v>0.54609999999999992</v>
      </c>
      <c r="P47" s="22"/>
      <c r="Q47" s="22"/>
      <c r="R47" s="22"/>
      <c r="S47" s="56">
        <f t="shared" si="27"/>
        <v>0.54609999999999992</v>
      </c>
    </row>
    <row r="48" spans="1:21" x14ac:dyDescent="0.2">
      <c r="A48" s="30" t="s">
        <v>62</v>
      </c>
      <c r="B48" s="30" t="s">
        <v>108</v>
      </c>
      <c r="C48" s="30">
        <v>4</v>
      </c>
      <c r="D48" s="22">
        <v>5.3999999999999999E-2</v>
      </c>
      <c r="E48" s="22">
        <v>5.2999999999999999E-2</v>
      </c>
      <c r="F48" s="22">
        <v>5.2999999999999999E-2</v>
      </c>
      <c r="G48" s="22">
        <v>3.0000000000000001E-3</v>
      </c>
      <c r="H48" s="22">
        <v>3.0000000000000001E-3</v>
      </c>
      <c r="I48" s="22">
        <v>3.0000000000000001E-3</v>
      </c>
      <c r="J48" s="22">
        <f t="shared" si="21"/>
        <v>5.0999999999999997E-2</v>
      </c>
      <c r="K48" s="22">
        <f t="shared" si="22"/>
        <v>4.9999999999999996E-2</v>
      </c>
      <c r="L48" s="22">
        <f t="shared" si="23"/>
        <v>4.9999999999999996E-2</v>
      </c>
      <c r="M48" s="22">
        <f t="shared" si="3"/>
        <v>0.64769999999999994</v>
      </c>
      <c r="N48" s="22">
        <f t="shared" si="3"/>
        <v>0.6349999999999999</v>
      </c>
      <c r="O48" s="22">
        <f t="shared" si="3"/>
        <v>0.6349999999999999</v>
      </c>
      <c r="P48" s="22"/>
      <c r="Q48" s="22"/>
      <c r="R48" s="22"/>
      <c r="S48" s="56">
        <f t="shared" si="27"/>
        <v>0.63923333333333321</v>
      </c>
    </row>
    <row r="49" spans="1:20" x14ac:dyDescent="0.2">
      <c r="A49" s="30" t="s">
        <v>64</v>
      </c>
      <c r="B49" s="30" t="s">
        <v>89</v>
      </c>
      <c r="C49" s="30">
        <v>0</v>
      </c>
      <c r="D49" s="22">
        <v>4.9000000000000002E-2</v>
      </c>
      <c r="E49" s="22">
        <v>0.05</v>
      </c>
      <c r="F49" s="22">
        <v>0.05</v>
      </c>
      <c r="G49" s="22">
        <v>1E-3</v>
      </c>
      <c r="H49" s="22">
        <v>1E-3</v>
      </c>
      <c r="I49" s="22">
        <v>1E-3</v>
      </c>
      <c r="J49" s="22">
        <f t="shared" si="21"/>
        <v>4.8000000000000001E-2</v>
      </c>
      <c r="K49" s="22">
        <f t="shared" si="22"/>
        <v>4.9000000000000002E-2</v>
      </c>
      <c r="L49" s="22">
        <f t="shared" si="23"/>
        <v>4.9000000000000002E-2</v>
      </c>
      <c r="M49" s="22">
        <f t="shared" si="3"/>
        <v>0.60960000000000003</v>
      </c>
      <c r="N49" s="22">
        <f t="shared" si="3"/>
        <v>0.62229999999999996</v>
      </c>
      <c r="O49" s="22">
        <f t="shared" si="3"/>
        <v>0.62229999999999996</v>
      </c>
      <c r="P49" s="22">
        <f>M49-M52</f>
        <v>0.59689999999999999</v>
      </c>
      <c r="Q49" s="22">
        <f t="shared" ref="Q49:R51" si="28">N49-N52</f>
        <v>0.60959999999999992</v>
      </c>
      <c r="R49" s="22">
        <f t="shared" si="28"/>
        <v>0.62229999999999996</v>
      </c>
      <c r="S49" s="56">
        <f>AVERAGE(P49:R49)</f>
        <v>0.60959999999999992</v>
      </c>
      <c r="T49" s="53"/>
    </row>
    <row r="50" spans="1:20" x14ac:dyDescent="0.2">
      <c r="A50" s="30" t="s">
        <v>64</v>
      </c>
      <c r="B50" s="30" t="s">
        <v>89</v>
      </c>
      <c r="C50" s="30">
        <v>0</v>
      </c>
      <c r="D50" s="22">
        <v>5.8000000000000003E-2</v>
      </c>
      <c r="E50" s="22">
        <v>5.8000000000000003E-2</v>
      </c>
      <c r="F50" s="22">
        <v>5.8000000000000003E-2</v>
      </c>
      <c r="G50" s="22">
        <v>1E-3</v>
      </c>
      <c r="H50" s="22">
        <v>1E-3</v>
      </c>
      <c r="I50" s="22">
        <v>0</v>
      </c>
      <c r="J50" s="22">
        <f t="shared" si="21"/>
        <v>5.7000000000000002E-2</v>
      </c>
      <c r="K50" s="22">
        <f t="shared" si="22"/>
        <v>5.7000000000000002E-2</v>
      </c>
      <c r="L50" s="22">
        <f t="shared" si="23"/>
        <v>5.8000000000000003E-2</v>
      </c>
      <c r="M50" s="22">
        <f t="shared" si="3"/>
        <v>0.72389999999999999</v>
      </c>
      <c r="N50" s="22">
        <f t="shared" si="3"/>
        <v>0.72389999999999999</v>
      </c>
      <c r="O50" s="22">
        <f t="shared" si="3"/>
        <v>0.73660000000000003</v>
      </c>
      <c r="P50" s="22">
        <f t="shared" ref="P50:P51" si="29">M50-M53</f>
        <v>0.68579999999999997</v>
      </c>
      <c r="Q50" s="22">
        <f t="shared" si="28"/>
        <v>0.68579999999999997</v>
      </c>
      <c r="R50" s="22">
        <f t="shared" si="28"/>
        <v>0.68580000000000008</v>
      </c>
      <c r="S50" s="56">
        <f t="shared" ref="S50:S51" si="30">AVERAGE(P50:R50)</f>
        <v>0.68579999999999997</v>
      </c>
    </row>
    <row r="51" spans="1:20" x14ac:dyDescent="0.2">
      <c r="A51" s="30" t="s">
        <v>64</v>
      </c>
      <c r="B51" s="30" t="s">
        <v>89</v>
      </c>
      <c r="C51" s="30">
        <v>0</v>
      </c>
      <c r="D51" s="22">
        <v>5.7000000000000002E-2</v>
      </c>
      <c r="E51" s="22">
        <v>5.7000000000000002E-2</v>
      </c>
      <c r="F51" s="22">
        <v>5.7000000000000002E-2</v>
      </c>
      <c r="G51" s="22">
        <v>1E-3</v>
      </c>
      <c r="H51" s="22">
        <v>1E-3</v>
      </c>
      <c r="I51" s="22">
        <v>1E-3</v>
      </c>
      <c r="J51" s="22">
        <f t="shared" si="21"/>
        <v>5.6000000000000001E-2</v>
      </c>
      <c r="K51" s="22">
        <f t="shared" si="22"/>
        <v>5.6000000000000001E-2</v>
      </c>
      <c r="L51" s="22">
        <f t="shared" si="23"/>
        <v>5.6000000000000001E-2</v>
      </c>
      <c r="M51" s="22">
        <f t="shared" ref="M51:O93" si="31">J51*12.7</f>
        <v>0.71119999999999994</v>
      </c>
      <c r="N51" s="22">
        <f t="shared" si="31"/>
        <v>0.71119999999999994</v>
      </c>
      <c r="O51" s="22">
        <f t="shared" si="31"/>
        <v>0.71119999999999994</v>
      </c>
      <c r="P51" s="22">
        <f t="shared" si="29"/>
        <v>0.67309999999999992</v>
      </c>
      <c r="Q51" s="22">
        <f t="shared" si="28"/>
        <v>0.67309999999999992</v>
      </c>
      <c r="R51" s="22">
        <f t="shared" si="28"/>
        <v>0.67309999999999992</v>
      </c>
      <c r="S51" s="56">
        <f t="shared" si="30"/>
        <v>0.67309999999999992</v>
      </c>
    </row>
    <row r="52" spans="1:20" x14ac:dyDescent="0.2">
      <c r="A52" s="30" t="s">
        <v>64</v>
      </c>
      <c r="B52" s="30" t="s">
        <v>90</v>
      </c>
      <c r="C52" s="30">
        <v>0</v>
      </c>
      <c r="D52" s="22">
        <v>8.0000000000000002E-3</v>
      </c>
      <c r="E52" s="22">
        <v>8.0000000000000002E-3</v>
      </c>
      <c r="F52" s="22">
        <v>7.0000000000000001E-3</v>
      </c>
      <c r="G52" s="22">
        <v>7.0000000000000001E-3</v>
      </c>
      <c r="H52" s="22">
        <v>7.0000000000000001E-3</v>
      </c>
      <c r="I52" s="22">
        <v>7.0000000000000001E-3</v>
      </c>
      <c r="J52" s="22">
        <f t="shared" si="21"/>
        <v>1E-3</v>
      </c>
      <c r="K52" s="22">
        <f t="shared" si="22"/>
        <v>1E-3</v>
      </c>
      <c r="L52" s="22">
        <f t="shared" si="23"/>
        <v>0</v>
      </c>
      <c r="M52" s="22">
        <f t="shared" si="31"/>
        <v>1.2699999999999999E-2</v>
      </c>
      <c r="N52" s="22">
        <f t="shared" si="31"/>
        <v>1.2699999999999999E-2</v>
      </c>
      <c r="O52" s="22">
        <f t="shared" si="31"/>
        <v>0</v>
      </c>
      <c r="P52" s="22"/>
      <c r="Q52" s="22"/>
      <c r="R52" s="22"/>
      <c r="S52" s="56">
        <f>AVERAGE(M52:O52)</f>
        <v>8.4666666666666657E-3</v>
      </c>
    </row>
    <row r="53" spans="1:20" x14ac:dyDescent="0.2">
      <c r="A53" s="30" t="s">
        <v>64</v>
      </c>
      <c r="B53" s="30" t="s">
        <v>90</v>
      </c>
      <c r="C53" s="30">
        <v>0</v>
      </c>
      <c r="D53" s="22">
        <v>2.3E-2</v>
      </c>
      <c r="E53" s="22">
        <v>2.3E-2</v>
      </c>
      <c r="F53" s="22">
        <v>2.4E-2</v>
      </c>
      <c r="G53" s="22">
        <v>0.02</v>
      </c>
      <c r="H53" s="22">
        <v>0.02</v>
      </c>
      <c r="I53" s="22">
        <v>0.02</v>
      </c>
      <c r="J53" s="22">
        <f t="shared" si="21"/>
        <v>2.9999999999999992E-3</v>
      </c>
      <c r="K53" s="22">
        <f t="shared" si="22"/>
        <v>2.9999999999999992E-3</v>
      </c>
      <c r="L53" s="22">
        <f t="shared" si="23"/>
        <v>4.0000000000000001E-3</v>
      </c>
      <c r="M53" s="22">
        <f t="shared" si="31"/>
        <v>3.8099999999999988E-2</v>
      </c>
      <c r="N53" s="22">
        <f t="shared" si="31"/>
        <v>3.8099999999999988E-2</v>
      </c>
      <c r="O53" s="22">
        <f t="shared" si="31"/>
        <v>5.0799999999999998E-2</v>
      </c>
      <c r="P53" s="22"/>
      <c r="Q53" s="22"/>
      <c r="R53" s="22"/>
      <c r="S53" s="56">
        <f t="shared" ref="S53:S57" si="32">AVERAGE(M53:O53)</f>
        <v>4.2333333333333327E-2</v>
      </c>
    </row>
    <row r="54" spans="1:20" x14ac:dyDescent="0.2">
      <c r="A54" s="30" t="s">
        <v>64</v>
      </c>
      <c r="B54" s="30" t="s">
        <v>90</v>
      </c>
      <c r="C54" s="30">
        <v>0</v>
      </c>
      <c r="D54" s="22">
        <v>1.6E-2</v>
      </c>
      <c r="E54" s="22">
        <v>1.6E-2</v>
      </c>
      <c r="F54" s="22">
        <v>1.6E-2</v>
      </c>
      <c r="G54" s="22">
        <v>1.2999999999999999E-2</v>
      </c>
      <c r="H54" s="22">
        <v>1.2999999999999999E-2</v>
      </c>
      <c r="I54" s="22">
        <v>1.2999999999999999E-2</v>
      </c>
      <c r="J54" s="22">
        <f t="shared" si="21"/>
        <v>3.0000000000000009E-3</v>
      </c>
      <c r="K54" s="22">
        <f t="shared" si="22"/>
        <v>3.0000000000000009E-3</v>
      </c>
      <c r="L54" s="22">
        <f t="shared" si="23"/>
        <v>3.0000000000000009E-3</v>
      </c>
      <c r="M54" s="22">
        <f t="shared" si="31"/>
        <v>3.8100000000000009E-2</v>
      </c>
      <c r="N54" s="22">
        <f t="shared" si="31"/>
        <v>3.8100000000000009E-2</v>
      </c>
      <c r="O54" s="22">
        <f t="shared" si="31"/>
        <v>3.8100000000000009E-2</v>
      </c>
      <c r="P54" s="22"/>
      <c r="Q54" s="22"/>
      <c r="R54" s="22"/>
      <c r="S54" s="56">
        <f t="shared" si="32"/>
        <v>3.8100000000000009E-2</v>
      </c>
    </row>
    <row r="55" spans="1:20" x14ac:dyDescent="0.2">
      <c r="A55" s="30" t="s">
        <v>64</v>
      </c>
      <c r="B55" s="30" t="s">
        <v>108</v>
      </c>
      <c r="C55" s="30">
        <v>0</v>
      </c>
      <c r="D55" s="22">
        <v>0.05</v>
      </c>
      <c r="E55" s="22">
        <v>4.9000000000000002E-2</v>
      </c>
      <c r="F55" s="22">
        <v>4.9000000000000002E-2</v>
      </c>
      <c r="G55" s="22">
        <v>0</v>
      </c>
      <c r="H55" s="22">
        <v>0</v>
      </c>
      <c r="I55" s="22">
        <v>0</v>
      </c>
      <c r="J55" s="22">
        <f t="shared" si="21"/>
        <v>0.05</v>
      </c>
      <c r="K55" s="22">
        <f t="shared" si="22"/>
        <v>4.9000000000000002E-2</v>
      </c>
      <c r="L55" s="22">
        <f t="shared" si="23"/>
        <v>4.9000000000000002E-2</v>
      </c>
      <c r="M55" s="22">
        <f t="shared" si="31"/>
        <v>0.63500000000000001</v>
      </c>
      <c r="N55" s="22">
        <f t="shared" si="31"/>
        <v>0.62229999999999996</v>
      </c>
      <c r="O55" s="22">
        <f t="shared" si="31"/>
        <v>0.62229999999999996</v>
      </c>
      <c r="P55" s="22"/>
      <c r="Q55" s="22"/>
      <c r="R55" s="22"/>
      <c r="S55" s="56">
        <f t="shared" si="32"/>
        <v>0.62653333333333328</v>
      </c>
    </row>
    <row r="56" spans="1:20" x14ac:dyDescent="0.2">
      <c r="A56" s="30" t="s">
        <v>64</v>
      </c>
      <c r="B56" s="30" t="s">
        <v>108</v>
      </c>
      <c r="C56" s="30">
        <v>0</v>
      </c>
      <c r="D56" s="22">
        <v>5.5E-2</v>
      </c>
      <c r="E56" s="22">
        <v>5.5E-2</v>
      </c>
      <c r="F56" s="22">
        <v>5.6000000000000001E-2</v>
      </c>
      <c r="G56" s="22">
        <v>0</v>
      </c>
      <c r="H56" s="22">
        <v>0</v>
      </c>
      <c r="I56" s="22">
        <v>0</v>
      </c>
      <c r="J56" s="22">
        <f t="shared" si="21"/>
        <v>5.5E-2</v>
      </c>
      <c r="K56" s="22">
        <f t="shared" si="22"/>
        <v>5.5E-2</v>
      </c>
      <c r="L56" s="22">
        <f t="shared" si="23"/>
        <v>5.6000000000000001E-2</v>
      </c>
      <c r="M56" s="22">
        <f t="shared" si="31"/>
        <v>0.69850000000000001</v>
      </c>
      <c r="N56" s="22">
        <f t="shared" si="31"/>
        <v>0.69850000000000001</v>
      </c>
      <c r="O56" s="22">
        <f t="shared" si="31"/>
        <v>0.71119999999999994</v>
      </c>
      <c r="P56" s="22"/>
      <c r="Q56" s="22"/>
      <c r="R56" s="22"/>
      <c r="S56" s="56">
        <f t="shared" si="32"/>
        <v>0.70273333333333332</v>
      </c>
    </row>
    <row r="57" spans="1:20" x14ac:dyDescent="0.2">
      <c r="A57" s="30" t="s">
        <v>64</v>
      </c>
      <c r="B57" s="30" t="s">
        <v>108</v>
      </c>
      <c r="C57" s="30">
        <v>0</v>
      </c>
      <c r="D57" s="22">
        <v>4.4999999999999998E-2</v>
      </c>
      <c r="E57" s="22">
        <v>4.4999999999999998E-2</v>
      </c>
      <c r="F57" s="22">
        <v>4.3999999999999997E-2</v>
      </c>
      <c r="G57" s="22">
        <v>0</v>
      </c>
      <c r="H57" s="22">
        <v>0</v>
      </c>
      <c r="I57" s="22">
        <v>0</v>
      </c>
      <c r="J57" s="22">
        <f t="shared" si="21"/>
        <v>4.4999999999999998E-2</v>
      </c>
      <c r="K57" s="22">
        <f t="shared" si="22"/>
        <v>4.4999999999999998E-2</v>
      </c>
      <c r="L57" s="22">
        <f t="shared" si="23"/>
        <v>4.3999999999999997E-2</v>
      </c>
      <c r="M57" s="22">
        <f t="shared" si="31"/>
        <v>0.5714999999999999</v>
      </c>
      <c r="N57" s="22">
        <f t="shared" si="31"/>
        <v>0.5714999999999999</v>
      </c>
      <c r="O57" s="22">
        <f t="shared" si="31"/>
        <v>0.55879999999999996</v>
      </c>
      <c r="P57" s="22"/>
      <c r="Q57" s="22"/>
      <c r="R57" s="22"/>
      <c r="S57" s="56">
        <f t="shared" si="32"/>
        <v>0.56726666666666659</v>
      </c>
    </row>
    <row r="58" spans="1:20" x14ac:dyDescent="0.2">
      <c r="A58" s="30" t="s">
        <v>64</v>
      </c>
      <c r="B58" s="30" t="s">
        <v>89</v>
      </c>
      <c r="C58" s="30">
        <v>1</v>
      </c>
      <c r="D58" s="22">
        <v>3.5999999999999997E-2</v>
      </c>
      <c r="E58" s="22">
        <v>3.5000000000000003E-2</v>
      </c>
      <c r="F58" s="22">
        <v>3.5000000000000003E-2</v>
      </c>
      <c r="G58" s="22">
        <v>0</v>
      </c>
      <c r="H58" s="22">
        <v>0</v>
      </c>
      <c r="I58" s="22">
        <v>0</v>
      </c>
      <c r="J58" s="22">
        <f t="shared" si="21"/>
        <v>3.5999999999999997E-2</v>
      </c>
      <c r="K58" s="22">
        <f t="shared" si="22"/>
        <v>3.5000000000000003E-2</v>
      </c>
      <c r="L58" s="22">
        <f t="shared" si="23"/>
        <v>3.5000000000000003E-2</v>
      </c>
      <c r="M58" s="22">
        <f t="shared" si="31"/>
        <v>0.45719999999999994</v>
      </c>
      <c r="N58" s="22">
        <f t="shared" si="31"/>
        <v>0.44450000000000001</v>
      </c>
      <c r="O58" s="22">
        <f t="shared" si="31"/>
        <v>0.44450000000000001</v>
      </c>
      <c r="P58" s="22">
        <f>M58-M61</f>
        <v>0.43179999999999996</v>
      </c>
      <c r="Q58" s="22">
        <f t="shared" ref="Q58:R60" si="33">N58-N61</f>
        <v>0.41910000000000003</v>
      </c>
      <c r="R58" s="22">
        <f t="shared" si="33"/>
        <v>0.40639999999999998</v>
      </c>
      <c r="S58" s="56">
        <f>AVERAGE(P58:R58)</f>
        <v>0.41909999999999997</v>
      </c>
      <c r="T58" s="53"/>
    </row>
    <row r="59" spans="1:20" x14ac:dyDescent="0.2">
      <c r="A59" s="30" t="s">
        <v>64</v>
      </c>
      <c r="B59" s="30" t="s">
        <v>89</v>
      </c>
      <c r="C59" s="30">
        <v>1</v>
      </c>
      <c r="D59" s="22">
        <v>0.105</v>
      </c>
      <c r="E59" s="22">
        <v>0.104</v>
      </c>
      <c r="F59" s="22">
        <v>0.104</v>
      </c>
      <c r="G59" s="22">
        <v>1E-3</v>
      </c>
      <c r="H59" s="22">
        <v>1E-3</v>
      </c>
      <c r="I59" s="22">
        <v>1E-3</v>
      </c>
      <c r="J59" s="22">
        <f t="shared" si="21"/>
        <v>0.104</v>
      </c>
      <c r="K59" s="22">
        <f t="shared" si="22"/>
        <v>0.10299999999999999</v>
      </c>
      <c r="L59" s="22">
        <f t="shared" si="23"/>
        <v>0.10299999999999999</v>
      </c>
      <c r="M59" s="22">
        <f t="shared" si="31"/>
        <v>1.3208</v>
      </c>
      <c r="N59" s="22">
        <f t="shared" si="31"/>
        <v>1.3080999999999998</v>
      </c>
      <c r="O59" s="22">
        <f t="shared" si="31"/>
        <v>1.3080999999999998</v>
      </c>
      <c r="P59" s="22">
        <f t="shared" ref="P59:P60" si="34">M59-M62</f>
        <v>1.2953999999999999</v>
      </c>
      <c r="Q59" s="22">
        <f t="shared" si="33"/>
        <v>1.2699999999999998</v>
      </c>
      <c r="R59" s="22">
        <f t="shared" si="33"/>
        <v>1.2699999999999998</v>
      </c>
      <c r="S59" s="56">
        <f t="shared" ref="S59:S60" si="35">AVERAGE(P59:R59)</f>
        <v>1.2784666666666664</v>
      </c>
    </row>
    <row r="60" spans="1:20" x14ac:dyDescent="0.2">
      <c r="A60" s="30" t="s">
        <v>64</v>
      </c>
      <c r="B60" s="30" t="s">
        <v>89</v>
      </c>
      <c r="C60" s="30">
        <v>1</v>
      </c>
      <c r="D60" s="22">
        <v>7.2999999999999995E-2</v>
      </c>
      <c r="E60" s="22">
        <v>7.2999999999999995E-2</v>
      </c>
      <c r="F60" s="22">
        <v>7.1999999999999995E-2</v>
      </c>
      <c r="G60" s="22">
        <v>1E-3</v>
      </c>
      <c r="H60" s="22">
        <v>1E-3</v>
      </c>
      <c r="I60" s="22">
        <v>0</v>
      </c>
      <c r="J60" s="22">
        <f t="shared" si="21"/>
        <v>7.1999999999999995E-2</v>
      </c>
      <c r="K60" s="22">
        <f t="shared" si="22"/>
        <v>7.1999999999999995E-2</v>
      </c>
      <c r="L60" s="22">
        <f t="shared" si="23"/>
        <v>7.1999999999999995E-2</v>
      </c>
      <c r="M60" s="22">
        <f t="shared" si="31"/>
        <v>0.91439999999999988</v>
      </c>
      <c r="N60" s="22">
        <f t="shared" si="31"/>
        <v>0.91439999999999988</v>
      </c>
      <c r="O60" s="22">
        <f t="shared" si="31"/>
        <v>0.91439999999999988</v>
      </c>
      <c r="P60" s="22">
        <f t="shared" si="34"/>
        <v>0.81279999999999986</v>
      </c>
      <c r="Q60" s="22">
        <f t="shared" si="33"/>
        <v>0.8254999999999999</v>
      </c>
      <c r="R60" s="22">
        <f t="shared" si="33"/>
        <v>0.83819999999999995</v>
      </c>
      <c r="S60" s="56">
        <f t="shared" si="35"/>
        <v>0.8254999999999999</v>
      </c>
    </row>
    <row r="61" spans="1:20" x14ac:dyDescent="0.2">
      <c r="A61" s="30" t="s">
        <v>64</v>
      </c>
      <c r="B61" s="30" t="s">
        <v>90</v>
      </c>
      <c r="C61" s="30">
        <v>1</v>
      </c>
      <c r="D61" s="22">
        <v>1.0999999999999999E-2</v>
      </c>
      <c r="E61" s="22">
        <v>1.0999999999999999E-2</v>
      </c>
      <c r="F61" s="22">
        <v>1.2E-2</v>
      </c>
      <c r="G61" s="22">
        <v>8.9999999999999993E-3</v>
      </c>
      <c r="H61" s="22">
        <v>8.9999999999999993E-3</v>
      </c>
      <c r="I61" s="22">
        <v>8.9999999999999993E-3</v>
      </c>
      <c r="J61" s="22">
        <f t="shared" si="21"/>
        <v>2E-3</v>
      </c>
      <c r="K61" s="22">
        <f t="shared" si="22"/>
        <v>2E-3</v>
      </c>
      <c r="L61" s="22">
        <f t="shared" si="23"/>
        <v>3.0000000000000009E-3</v>
      </c>
      <c r="M61" s="22">
        <f t="shared" si="31"/>
        <v>2.5399999999999999E-2</v>
      </c>
      <c r="N61" s="22">
        <f t="shared" si="31"/>
        <v>2.5399999999999999E-2</v>
      </c>
      <c r="O61" s="22">
        <f t="shared" si="31"/>
        <v>3.8100000000000009E-2</v>
      </c>
      <c r="P61" s="22"/>
      <c r="Q61" s="22"/>
      <c r="R61" s="22"/>
      <c r="S61" s="56">
        <f>AVERAGE(M61:O61)</f>
        <v>2.9633333333333334E-2</v>
      </c>
    </row>
    <row r="62" spans="1:20" x14ac:dyDescent="0.2">
      <c r="A62" s="30" t="s">
        <v>64</v>
      </c>
      <c r="B62" s="30" t="s">
        <v>90</v>
      </c>
      <c r="C62" s="30">
        <v>1</v>
      </c>
      <c r="D62" s="22">
        <v>0.01</v>
      </c>
      <c r="E62" s="22">
        <v>1.0999999999999999E-2</v>
      </c>
      <c r="F62" s="22">
        <v>1.0999999999999999E-2</v>
      </c>
      <c r="G62" s="22">
        <v>8.0000000000000002E-3</v>
      </c>
      <c r="H62" s="22">
        <v>8.0000000000000002E-3</v>
      </c>
      <c r="I62" s="22">
        <v>8.0000000000000002E-3</v>
      </c>
      <c r="J62" s="22">
        <f t="shared" si="21"/>
        <v>2E-3</v>
      </c>
      <c r="K62" s="22">
        <f t="shared" si="22"/>
        <v>2.9999999999999992E-3</v>
      </c>
      <c r="L62" s="22">
        <f t="shared" si="23"/>
        <v>2.9999999999999992E-3</v>
      </c>
      <c r="M62" s="22">
        <f t="shared" si="31"/>
        <v>2.5399999999999999E-2</v>
      </c>
      <c r="N62" s="22">
        <f t="shared" si="31"/>
        <v>3.8099999999999988E-2</v>
      </c>
      <c r="O62" s="22">
        <f t="shared" si="31"/>
        <v>3.8099999999999988E-2</v>
      </c>
      <c r="P62" s="22"/>
      <c r="Q62" s="22"/>
      <c r="R62" s="22"/>
      <c r="S62" s="56">
        <f t="shared" ref="S62:S66" si="36">AVERAGE(M62:O62)</f>
        <v>3.3866666666666656E-2</v>
      </c>
    </row>
    <row r="63" spans="1:20" x14ac:dyDescent="0.2">
      <c r="A63" s="30" t="s">
        <v>64</v>
      </c>
      <c r="B63" s="30" t="s">
        <v>90</v>
      </c>
      <c r="C63" s="30">
        <v>1</v>
      </c>
      <c r="D63" s="22">
        <v>4.2000000000000003E-2</v>
      </c>
      <c r="E63" s="22">
        <v>4.1000000000000002E-2</v>
      </c>
      <c r="F63" s="22">
        <v>4.1000000000000002E-2</v>
      </c>
      <c r="G63" s="22">
        <v>3.4000000000000002E-2</v>
      </c>
      <c r="H63" s="22">
        <v>3.4000000000000002E-2</v>
      </c>
      <c r="I63" s="22">
        <v>3.5000000000000003E-2</v>
      </c>
      <c r="J63" s="22">
        <f t="shared" si="21"/>
        <v>8.0000000000000002E-3</v>
      </c>
      <c r="K63" s="22">
        <f t="shared" si="22"/>
        <v>6.9999999999999993E-3</v>
      </c>
      <c r="L63" s="22">
        <f t="shared" si="23"/>
        <v>5.9999999999999984E-3</v>
      </c>
      <c r="M63" s="22">
        <f t="shared" si="31"/>
        <v>0.1016</v>
      </c>
      <c r="N63" s="22">
        <f t="shared" si="31"/>
        <v>8.8899999999999979E-2</v>
      </c>
      <c r="O63" s="22">
        <f t="shared" si="31"/>
        <v>7.6199999999999976E-2</v>
      </c>
      <c r="P63" s="22"/>
      <c r="Q63" s="22"/>
      <c r="R63" s="22"/>
      <c r="S63" s="56">
        <f t="shared" si="36"/>
        <v>8.8899999999999979E-2</v>
      </c>
    </row>
    <row r="64" spans="1:20" x14ac:dyDescent="0.2">
      <c r="A64" s="30" t="s">
        <v>64</v>
      </c>
      <c r="B64" s="30" t="s">
        <v>108</v>
      </c>
      <c r="C64" s="30">
        <v>1</v>
      </c>
      <c r="D64" s="22">
        <v>0.13400000000000001</v>
      </c>
      <c r="E64" s="22">
        <v>0.13300000000000001</v>
      </c>
      <c r="F64" s="22">
        <v>0.13300000000000001</v>
      </c>
      <c r="G64" s="22">
        <v>3.0000000000000001E-3</v>
      </c>
      <c r="H64" s="22">
        <v>3.0000000000000001E-3</v>
      </c>
      <c r="I64" s="22">
        <v>3.0000000000000001E-3</v>
      </c>
      <c r="J64" s="22">
        <f t="shared" si="21"/>
        <v>0.13100000000000001</v>
      </c>
      <c r="K64" s="22">
        <f t="shared" si="22"/>
        <v>0.13</v>
      </c>
      <c r="L64" s="22">
        <f t="shared" si="23"/>
        <v>0.13</v>
      </c>
      <c r="M64" s="22">
        <f t="shared" si="31"/>
        <v>1.6637</v>
      </c>
      <c r="N64" s="22">
        <f t="shared" si="31"/>
        <v>1.651</v>
      </c>
      <c r="O64" s="22">
        <f t="shared" si="31"/>
        <v>1.651</v>
      </c>
      <c r="P64" s="22"/>
      <c r="Q64" s="22"/>
      <c r="R64" s="22"/>
      <c r="S64" s="56">
        <f t="shared" si="36"/>
        <v>1.6552333333333333</v>
      </c>
    </row>
    <row r="65" spans="1:20" x14ac:dyDescent="0.2">
      <c r="A65" s="30" t="s">
        <v>64</v>
      </c>
      <c r="B65" s="30" t="s">
        <v>108</v>
      </c>
      <c r="C65" s="30">
        <v>1</v>
      </c>
      <c r="D65" s="22">
        <v>5.3999999999999999E-2</v>
      </c>
      <c r="E65" s="22">
        <v>5.2999999999999999E-2</v>
      </c>
      <c r="F65" s="22">
        <v>5.2999999999999999E-2</v>
      </c>
      <c r="G65" s="22">
        <v>0</v>
      </c>
      <c r="H65" s="22">
        <v>0</v>
      </c>
      <c r="I65" s="22">
        <v>0</v>
      </c>
      <c r="J65" s="22">
        <f t="shared" si="21"/>
        <v>5.3999999999999999E-2</v>
      </c>
      <c r="K65" s="22">
        <f t="shared" si="22"/>
        <v>5.2999999999999999E-2</v>
      </c>
      <c r="L65" s="22">
        <f t="shared" si="23"/>
        <v>5.2999999999999999E-2</v>
      </c>
      <c r="M65" s="22">
        <f t="shared" si="31"/>
        <v>0.68579999999999997</v>
      </c>
      <c r="N65" s="22">
        <f t="shared" si="31"/>
        <v>0.67309999999999992</v>
      </c>
      <c r="O65" s="22">
        <f t="shared" si="31"/>
        <v>0.67309999999999992</v>
      </c>
      <c r="P65" s="22"/>
      <c r="Q65" s="22"/>
      <c r="R65" s="22"/>
      <c r="S65" s="56">
        <f t="shared" si="36"/>
        <v>0.67733333333333323</v>
      </c>
    </row>
    <row r="66" spans="1:20" x14ac:dyDescent="0.2">
      <c r="A66" s="30" t="s">
        <v>64</v>
      </c>
      <c r="B66" s="30" t="s">
        <v>108</v>
      </c>
      <c r="C66" s="30">
        <v>1</v>
      </c>
      <c r="D66" s="22">
        <v>3.5999999999999997E-2</v>
      </c>
      <c r="E66" s="22">
        <v>3.5999999999999997E-2</v>
      </c>
      <c r="F66" s="22">
        <v>3.5000000000000003E-2</v>
      </c>
      <c r="G66" s="22">
        <v>0</v>
      </c>
      <c r="H66" s="22">
        <v>0</v>
      </c>
      <c r="I66" s="22">
        <v>0</v>
      </c>
      <c r="J66" s="22">
        <f t="shared" si="21"/>
        <v>3.5999999999999997E-2</v>
      </c>
      <c r="K66" s="22">
        <f t="shared" si="22"/>
        <v>3.5999999999999997E-2</v>
      </c>
      <c r="L66" s="22">
        <f t="shared" si="23"/>
        <v>3.5000000000000003E-2</v>
      </c>
      <c r="M66" s="22">
        <f t="shared" si="31"/>
        <v>0.45719999999999994</v>
      </c>
      <c r="N66" s="22">
        <f t="shared" si="31"/>
        <v>0.45719999999999994</v>
      </c>
      <c r="O66" s="22">
        <f t="shared" si="31"/>
        <v>0.44450000000000001</v>
      </c>
      <c r="P66" s="22"/>
      <c r="Q66" s="22"/>
      <c r="R66" s="22"/>
      <c r="S66" s="56">
        <f t="shared" si="36"/>
        <v>0.45296666666666657</v>
      </c>
    </row>
    <row r="67" spans="1:20" x14ac:dyDescent="0.2">
      <c r="A67" s="30" t="s">
        <v>64</v>
      </c>
      <c r="B67" s="30" t="s">
        <v>89</v>
      </c>
      <c r="C67" s="30">
        <v>2</v>
      </c>
      <c r="D67" s="22">
        <v>0.13300000000000001</v>
      </c>
      <c r="E67" s="22">
        <v>0.13400000000000001</v>
      </c>
      <c r="F67" s="22">
        <v>0.13400000000000001</v>
      </c>
      <c r="G67" s="22">
        <v>1E-3</v>
      </c>
      <c r="H67" s="22">
        <v>1E-3</v>
      </c>
      <c r="I67" s="22">
        <v>1E-3</v>
      </c>
      <c r="J67" s="22">
        <f t="shared" si="21"/>
        <v>0.13200000000000001</v>
      </c>
      <c r="K67" s="22">
        <f t="shared" si="22"/>
        <v>0.13300000000000001</v>
      </c>
      <c r="L67" s="22">
        <f t="shared" si="23"/>
        <v>0.13300000000000001</v>
      </c>
      <c r="M67" s="22">
        <f t="shared" si="31"/>
        <v>1.6763999999999999</v>
      </c>
      <c r="N67" s="22">
        <f t="shared" si="31"/>
        <v>1.6891</v>
      </c>
      <c r="O67" s="22">
        <f t="shared" si="31"/>
        <v>1.6891</v>
      </c>
      <c r="P67" s="22">
        <f>M67-M70</f>
        <v>1.6509999999999998</v>
      </c>
      <c r="Q67" s="22">
        <f t="shared" ref="Q67:R69" si="37">N67-N70</f>
        <v>1.6764000000000001</v>
      </c>
      <c r="R67" s="22">
        <f t="shared" si="37"/>
        <v>1.6764000000000001</v>
      </c>
      <c r="S67" s="56">
        <f>AVERAGE(P67:R67)</f>
        <v>1.6679333333333333</v>
      </c>
      <c r="T67" s="53"/>
    </row>
    <row r="68" spans="1:20" x14ac:dyDescent="0.2">
      <c r="A68" s="30" t="s">
        <v>64</v>
      </c>
      <c r="B68" s="30" t="s">
        <v>89</v>
      </c>
      <c r="C68" s="30">
        <v>2</v>
      </c>
      <c r="D68" s="22">
        <v>0.14899999999999999</v>
      </c>
      <c r="E68" s="22">
        <v>0.15</v>
      </c>
      <c r="F68" s="22">
        <v>0.15</v>
      </c>
      <c r="G68" s="22">
        <v>1E-3</v>
      </c>
      <c r="H68" s="22">
        <v>1E-3</v>
      </c>
      <c r="I68" s="22">
        <v>1E-3</v>
      </c>
      <c r="J68" s="22">
        <f t="shared" ref="J68:J93" si="38">D68-G68</f>
        <v>0.14799999999999999</v>
      </c>
      <c r="K68" s="22">
        <f t="shared" ref="K68:K93" si="39">E68-H68</f>
        <v>0.14899999999999999</v>
      </c>
      <c r="L68" s="22">
        <f t="shared" ref="L68:L93" si="40">F68-I68</f>
        <v>0.14899999999999999</v>
      </c>
      <c r="M68" s="22">
        <f t="shared" si="31"/>
        <v>1.8795999999999997</v>
      </c>
      <c r="N68" s="22">
        <f t="shared" si="31"/>
        <v>1.8922999999999999</v>
      </c>
      <c r="O68" s="22">
        <f t="shared" si="31"/>
        <v>1.8922999999999999</v>
      </c>
      <c r="P68" s="22">
        <f t="shared" ref="P68:P69" si="41">M68-M71</f>
        <v>1.8668999999999998</v>
      </c>
      <c r="Q68" s="22">
        <f t="shared" si="37"/>
        <v>1.8922999999999999</v>
      </c>
      <c r="R68" s="22">
        <f t="shared" si="37"/>
        <v>1.8795999999999999</v>
      </c>
      <c r="S68" s="56">
        <f t="shared" ref="S68:S69" si="42">AVERAGE(P68:R68)</f>
        <v>1.8795999999999999</v>
      </c>
    </row>
    <row r="69" spans="1:20" x14ac:dyDescent="0.2">
      <c r="A69" s="30" t="s">
        <v>64</v>
      </c>
      <c r="B69" s="30" t="s">
        <v>89</v>
      </c>
      <c r="C69" s="30">
        <v>2</v>
      </c>
      <c r="D69" s="22">
        <v>8.5000000000000006E-2</v>
      </c>
      <c r="E69" s="22">
        <v>8.5000000000000006E-2</v>
      </c>
      <c r="F69" s="22">
        <v>8.5999999999999993E-2</v>
      </c>
      <c r="G69" s="22">
        <v>2E-3</v>
      </c>
      <c r="H69" s="22">
        <v>2E-3</v>
      </c>
      <c r="I69" s="22">
        <v>2E-3</v>
      </c>
      <c r="J69" s="22">
        <f t="shared" si="38"/>
        <v>8.3000000000000004E-2</v>
      </c>
      <c r="K69" s="22">
        <f t="shared" si="39"/>
        <v>8.3000000000000004E-2</v>
      </c>
      <c r="L69" s="22">
        <f t="shared" si="40"/>
        <v>8.3999999999999991E-2</v>
      </c>
      <c r="M69" s="22">
        <f t="shared" si="31"/>
        <v>1.0541</v>
      </c>
      <c r="N69" s="22">
        <f t="shared" si="31"/>
        <v>1.0541</v>
      </c>
      <c r="O69" s="22">
        <f t="shared" si="31"/>
        <v>1.0667999999999997</v>
      </c>
      <c r="P69" s="22">
        <f t="shared" si="41"/>
        <v>1.0414000000000001</v>
      </c>
      <c r="Q69" s="22">
        <f t="shared" si="37"/>
        <v>1.0541</v>
      </c>
      <c r="R69" s="22">
        <f t="shared" si="37"/>
        <v>1.0667999999999997</v>
      </c>
      <c r="S69" s="56">
        <f t="shared" si="42"/>
        <v>1.0541</v>
      </c>
    </row>
    <row r="70" spans="1:20" x14ac:dyDescent="0.2">
      <c r="A70" s="30" t="s">
        <v>64</v>
      </c>
      <c r="B70" s="30" t="s">
        <v>90</v>
      </c>
      <c r="C70" s="30">
        <v>2</v>
      </c>
      <c r="D70" s="22">
        <v>1.6E-2</v>
      </c>
      <c r="E70" s="22">
        <v>1.4999999999999999E-2</v>
      </c>
      <c r="F70" s="22">
        <v>1.4999999999999999E-2</v>
      </c>
      <c r="G70" s="22">
        <v>1.4E-2</v>
      </c>
      <c r="H70" s="22">
        <v>1.4E-2</v>
      </c>
      <c r="I70" s="22">
        <v>1.4E-2</v>
      </c>
      <c r="J70" s="22">
        <f t="shared" si="38"/>
        <v>2E-3</v>
      </c>
      <c r="K70" s="22">
        <f t="shared" si="39"/>
        <v>9.9999999999999915E-4</v>
      </c>
      <c r="L70" s="22">
        <f t="shared" si="40"/>
        <v>9.9999999999999915E-4</v>
      </c>
      <c r="M70" s="22">
        <f t="shared" si="31"/>
        <v>2.5399999999999999E-2</v>
      </c>
      <c r="N70" s="22">
        <f t="shared" si="31"/>
        <v>1.2699999999999989E-2</v>
      </c>
      <c r="O70" s="22">
        <f t="shared" si="31"/>
        <v>1.2699999999999989E-2</v>
      </c>
      <c r="P70" s="22"/>
      <c r="Q70" s="22"/>
      <c r="R70" s="22"/>
      <c r="S70" s="56">
        <f>AVERAGE(M70:O70)</f>
        <v>1.6933333333333325E-2</v>
      </c>
    </row>
    <row r="71" spans="1:20" x14ac:dyDescent="0.2">
      <c r="A71" s="30" t="s">
        <v>64</v>
      </c>
      <c r="B71" s="30" t="s">
        <v>90</v>
      </c>
      <c r="C71" s="30">
        <v>2</v>
      </c>
      <c r="D71" s="22">
        <v>1.0999999999999999E-2</v>
      </c>
      <c r="E71" s="22">
        <v>0.01</v>
      </c>
      <c r="F71" s="22">
        <v>1.0999999999999999E-2</v>
      </c>
      <c r="G71" s="22">
        <v>0.01</v>
      </c>
      <c r="H71" s="22">
        <v>0.01</v>
      </c>
      <c r="I71" s="22">
        <v>0.01</v>
      </c>
      <c r="J71" s="22">
        <f t="shared" si="38"/>
        <v>9.9999999999999915E-4</v>
      </c>
      <c r="K71" s="22">
        <f t="shared" si="39"/>
        <v>0</v>
      </c>
      <c r="L71" s="22">
        <f t="shared" si="40"/>
        <v>9.9999999999999915E-4</v>
      </c>
      <c r="M71" s="22">
        <f t="shared" si="31"/>
        <v>1.2699999999999989E-2</v>
      </c>
      <c r="N71" s="22">
        <f t="shared" si="31"/>
        <v>0</v>
      </c>
      <c r="O71" s="22">
        <f t="shared" si="31"/>
        <v>1.2699999999999989E-2</v>
      </c>
      <c r="P71" s="22"/>
      <c r="Q71" s="22"/>
      <c r="R71" s="22"/>
      <c r="S71" s="56">
        <f t="shared" ref="S71:S75" si="43">AVERAGE(M71:O71)</f>
        <v>8.4666666666666588E-3</v>
      </c>
    </row>
    <row r="72" spans="1:20" x14ac:dyDescent="0.2">
      <c r="A72" s="30" t="s">
        <v>64</v>
      </c>
      <c r="B72" s="30" t="s">
        <v>90</v>
      </c>
      <c r="C72" s="30">
        <v>2</v>
      </c>
      <c r="D72" s="22">
        <v>1.4E-2</v>
      </c>
      <c r="E72" s="22">
        <v>1.2999999999999999E-2</v>
      </c>
      <c r="F72" s="22">
        <v>1.2999999999999999E-2</v>
      </c>
      <c r="G72" s="22">
        <v>1.2999999999999999E-2</v>
      </c>
      <c r="H72" s="22">
        <v>1.2999999999999999E-2</v>
      </c>
      <c r="I72" s="22">
        <v>1.2999999999999999E-2</v>
      </c>
      <c r="J72" s="22">
        <f t="shared" si="38"/>
        <v>1.0000000000000009E-3</v>
      </c>
      <c r="K72" s="22">
        <f t="shared" si="39"/>
        <v>0</v>
      </c>
      <c r="L72" s="22">
        <f t="shared" si="40"/>
        <v>0</v>
      </c>
      <c r="M72" s="22">
        <f t="shared" si="31"/>
        <v>1.270000000000001E-2</v>
      </c>
      <c r="N72" s="22">
        <f t="shared" si="31"/>
        <v>0</v>
      </c>
      <c r="O72" s="22">
        <f t="shared" si="31"/>
        <v>0</v>
      </c>
      <c r="P72" s="22"/>
      <c r="Q72" s="22"/>
      <c r="R72" s="22"/>
      <c r="S72" s="56">
        <f t="shared" si="43"/>
        <v>4.2333333333333363E-3</v>
      </c>
    </row>
    <row r="73" spans="1:20" x14ac:dyDescent="0.2">
      <c r="A73" s="30" t="s">
        <v>64</v>
      </c>
      <c r="B73" s="30" t="s">
        <v>108</v>
      </c>
      <c r="C73" s="30">
        <v>2</v>
      </c>
      <c r="D73" s="22">
        <v>2.3E-2</v>
      </c>
      <c r="E73" s="22">
        <v>2.4E-2</v>
      </c>
      <c r="F73" s="22">
        <v>2.4E-2</v>
      </c>
      <c r="G73" s="22">
        <v>0</v>
      </c>
      <c r="H73" s="22">
        <v>0</v>
      </c>
      <c r="I73" s="22">
        <v>0</v>
      </c>
      <c r="J73" s="22">
        <f t="shared" si="38"/>
        <v>2.3E-2</v>
      </c>
      <c r="K73" s="22">
        <f t="shared" si="39"/>
        <v>2.4E-2</v>
      </c>
      <c r="L73" s="22">
        <f t="shared" si="40"/>
        <v>2.4E-2</v>
      </c>
      <c r="M73" s="22">
        <f t="shared" si="31"/>
        <v>0.29209999999999997</v>
      </c>
      <c r="N73" s="22">
        <f t="shared" si="31"/>
        <v>0.30480000000000002</v>
      </c>
      <c r="O73" s="22">
        <f t="shared" si="31"/>
        <v>0.30480000000000002</v>
      </c>
      <c r="P73" s="22"/>
      <c r="Q73" s="22"/>
      <c r="R73" s="22"/>
      <c r="S73" s="56">
        <f t="shared" si="43"/>
        <v>0.30056666666666665</v>
      </c>
    </row>
    <row r="74" spans="1:20" x14ac:dyDescent="0.2">
      <c r="A74" s="30" t="s">
        <v>64</v>
      </c>
      <c r="B74" s="30" t="s">
        <v>108</v>
      </c>
      <c r="C74" s="30">
        <v>2</v>
      </c>
      <c r="D74" s="22">
        <v>4.1000000000000002E-2</v>
      </c>
      <c r="E74" s="22">
        <v>4.1000000000000002E-2</v>
      </c>
      <c r="F74" s="22">
        <v>4.1000000000000002E-2</v>
      </c>
      <c r="G74" s="22">
        <v>0</v>
      </c>
      <c r="H74" s="22">
        <v>0</v>
      </c>
      <c r="I74" s="22">
        <v>0</v>
      </c>
      <c r="J74" s="22">
        <f t="shared" si="38"/>
        <v>4.1000000000000002E-2</v>
      </c>
      <c r="K74" s="22">
        <f t="shared" si="39"/>
        <v>4.1000000000000002E-2</v>
      </c>
      <c r="L74" s="22">
        <f t="shared" si="40"/>
        <v>4.1000000000000002E-2</v>
      </c>
      <c r="M74" s="22">
        <f t="shared" si="31"/>
        <v>0.52069999999999994</v>
      </c>
      <c r="N74" s="22">
        <f t="shared" si="31"/>
        <v>0.52069999999999994</v>
      </c>
      <c r="O74" s="22">
        <f t="shared" si="31"/>
        <v>0.52069999999999994</v>
      </c>
      <c r="P74" s="22"/>
      <c r="Q74" s="22"/>
      <c r="R74" s="22"/>
      <c r="S74" s="56">
        <f t="shared" si="43"/>
        <v>0.52069999999999994</v>
      </c>
    </row>
    <row r="75" spans="1:20" x14ac:dyDescent="0.2">
      <c r="A75" s="30" t="s">
        <v>64</v>
      </c>
      <c r="B75" s="30" t="s">
        <v>108</v>
      </c>
      <c r="C75" s="30">
        <v>2</v>
      </c>
      <c r="D75" s="22">
        <v>5.3999999999999999E-2</v>
      </c>
      <c r="E75" s="22">
        <v>5.3999999999999999E-2</v>
      </c>
      <c r="F75" s="22">
        <v>5.3999999999999999E-2</v>
      </c>
      <c r="G75" s="22">
        <v>0</v>
      </c>
      <c r="H75" s="22">
        <v>0</v>
      </c>
      <c r="I75" s="22">
        <v>0</v>
      </c>
      <c r="J75" s="22">
        <f t="shared" si="38"/>
        <v>5.3999999999999999E-2</v>
      </c>
      <c r="K75" s="22">
        <f t="shared" si="39"/>
        <v>5.3999999999999999E-2</v>
      </c>
      <c r="L75" s="22">
        <f t="shared" si="40"/>
        <v>5.3999999999999999E-2</v>
      </c>
      <c r="M75" s="22">
        <f t="shared" si="31"/>
        <v>0.68579999999999997</v>
      </c>
      <c r="N75" s="22">
        <f t="shared" si="31"/>
        <v>0.68579999999999997</v>
      </c>
      <c r="O75" s="22">
        <f t="shared" si="31"/>
        <v>0.68579999999999997</v>
      </c>
      <c r="P75" s="22"/>
      <c r="Q75" s="22"/>
      <c r="R75" s="22"/>
      <c r="S75" s="56">
        <f t="shared" si="43"/>
        <v>0.68579999999999997</v>
      </c>
    </row>
    <row r="76" spans="1:20" x14ac:dyDescent="0.2">
      <c r="A76" s="30" t="s">
        <v>64</v>
      </c>
      <c r="B76" s="30" t="s">
        <v>89</v>
      </c>
      <c r="C76" s="30">
        <v>3</v>
      </c>
      <c r="D76" s="22">
        <v>0.107</v>
      </c>
      <c r="E76" s="22">
        <v>0.108</v>
      </c>
      <c r="F76" s="22">
        <v>0.107</v>
      </c>
      <c r="G76" s="22">
        <v>0</v>
      </c>
      <c r="H76" s="22">
        <v>0</v>
      </c>
      <c r="I76" s="22">
        <v>0</v>
      </c>
      <c r="J76" s="22">
        <f t="shared" si="38"/>
        <v>0.107</v>
      </c>
      <c r="K76" s="22">
        <f t="shared" si="39"/>
        <v>0.108</v>
      </c>
      <c r="L76" s="22">
        <f t="shared" si="40"/>
        <v>0.107</v>
      </c>
      <c r="M76" s="22">
        <f t="shared" si="31"/>
        <v>1.3589</v>
      </c>
      <c r="N76" s="22">
        <f t="shared" si="31"/>
        <v>1.3715999999999999</v>
      </c>
      <c r="O76" s="22">
        <f t="shared" si="31"/>
        <v>1.3589</v>
      </c>
      <c r="P76" s="22">
        <f>M76-M79</f>
        <v>1.3334999999999999</v>
      </c>
      <c r="Q76" s="22">
        <f t="shared" ref="Q76:R78" si="44">N76-N79</f>
        <v>1.3461999999999998</v>
      </c>
      <c r="R76" s="22">
        <f t="shared" si="44"/>
        <v>1.3334999999999999</v>
      </c>
      <c r="S76" s="56">
        <f>AVERAGE(P76:R76)</f>
        <v>1.3377333333333332</v>
      </c>
      <c r="T76" s="53"/>
    </row>
    <row r="77" spans="1:20" x14ac:dyDescent="0.2">
      <c r="A77" s="30" t="s">
        <v>64</v>
      </c>
      <c r="B77" s="30" t="s">
        <v>89</v>
      </c>
      <c r="C77" s="30">
        <v>3</v>
      </c>
      <c r="D77" s="22">
        <v>6.8000000000000005E-2</v>
      </c>
      <c r="E77" s="22">
        <v>6.8000000000000005E-2</v>
      </c>
      <c r="F77" s="22">
        <v>6.9000000000000006E-2</v>
      </c>
      <c r="G77" s="22">
        <v>1E-3</v>
      </c>
      <c r="H77" s="22">
        <v>1E-3</v>
      </c>
      <c r="I77" s="22">
        <v>1E-3</v>
      </c>
      <c r="J77" s="22">
        <f t="shared" si="38"/>
        <v>6.7000000000000004E-2</v>
      </c>
      <c r="K77" s="22">
        <f t="shared" si="39"/>
        <v>6.7000000000000004E-2</v>
      </c>
      <c r="L77" s="22">
        <f t="shared" si="40"/>
        <v>6.8000000000000005E-2</v>
      </c>
      <c r="M77" s="22">
        <f t="shared" si="31"/>
        <v>0.85089999999999999</v>
      </c>
      <c r="N77" s="22">
        <f t="shared" si="31"/>
        <v>0.85089999999999999</v>
      </c>
      <c r="O77" s="22">
        <f t="shared" si="31"/>
        <v>0.86360000000000003</v>
      </c>
      <c r="P77" s="22">
        <f t="shared" ref="P77:P78" si="45">M77-M80</f>
        <v>0.83820000000000006</v>
      </c>
      <c r="Q77" s="22">
        <f t="shared" si="44"/>
        <v>0.83820000000000006</v>
      </c>
      <c r="R77" s="22">
        <f t="shared" si="44"/>
        <v>0.85089999999999999</v>
      </c>
      <c r="S77" s="56">
        <f t="shared" ref="S77:S78" si="46">AVERAGE(P77:R77)</f>
        <v>0.84243333333333348</v>
      </c>
    </row>
    <row r="78" spans="1:20" x14ac:dyDescent="0.2">
      <c r="A78" s="30" t="s">
        <v>64</v>
      </c>
      <c r="B78" s="30" t="s">
        <v>89</v>
      </c>
      <c r="C78" s="30">
        <v>3</v>
      </c>
      <c r="D78" s="22">
        <v>4.4999999999999998E-2</v>
      </c>
      <c r="E78" s="22">
        <v>4.3999999999999997E-2</v>
      </c>
      <c r="F78" s="22">
        <v>4.4999999999999998E-2</v>
      </c>
      <c r="G78" s="22">
        <v>1E-3</v>
      </c>
      <c r="H78" s="22">
        <v>1E-3</v>
      </c>
      <c r="I78" s="22">
        <v>1E-3</v>
      </c>
      <c r="J78" s="22">
        <f t="shared" si="38"/>
        <v>4.3999999999999997E-2</v>
      </c>
      <c r="K78" s="22">
        <f t="shared" si="39"/>
        <v>4.2999999999999997E-2</v>
      </c>
      <c r="L78" s="22">
        <f t="shared" si="40"/>
        <v>4.3999999999999997E-2</v>
      </c>
      <c r="M78" s="22">
        <f t="shared" si="31"/>
        <v>0.55879999999999996</v>
      </c>
      <c r="N78" s="22">
        <f t="shared" si="31"/>
        <v>0.54609999999999992</v>
      </c>
      <c r="O78" s="22">
        <f t="shared" si="31"/>
        <v>0.55879999999999996</v>
      </c>
      <c r="P78" s="22">
        <f t="shared" si="45"/>
        <v>0.50800000000000001</v>
      </c>
      <c r="Q78" s="22">
        <f t="shared" si="44"/>
        <v>0.46989999999999993</v>
      </c>
      <c r="R78" s="22">
        <f t="shared" si="44"/>
        <v>0.48259999999999997</v>
      </c>
      <c r="S78" s="56">
        <f t="shared" si="46"/>
        <v>0.48683333333333328</v>
      </c>
    </row>
    <row r="79" spans="1:20" x14ac:dyDescent="0.2">
      <c r="A79" s="30" t="s">
        <v>64</v>
      </c>
      <c r="B79" s="30" t="s">
        <v>90</v>
      </c>
      <c r="C79" s="30">
        <v>3</v>
      </c>
      <c r="D79" s="22">
        <v>8.9999999999999993E-3</v>
      </c>
      <c r="E79" s="22">
        <v>8.9999999999999993E-3</v>
      </c>
      <c r="F79" s="22">
        <v>8.9999999999999993E-3</v>
      </c>
      <c r="G79" s="22">
        <v>7.0000000000000001E-3</v>
      </c>
      <c r="H79" s="22">
        <v>7.0000000000000001E-3</v>
      </c>
      <c r="I79" s="22">
        <v>7.0000000000000001E-3</v>
      </c>
      <c r="J79" s="22">
        <f t="shared" si="38"/>
        <v>1.9999999999999992E-3</v>
      </c>
      <c r="K79" s="22">
        <f t="shared" si="39"/>
        <v>1.9999999999999992E-3</v>
      </c>
      <c r="L79" s="22">
        <f t="shared" si="40"/>
        <v>1.9999999999999992E-3</v>
      </c>
      <c r="M79" s="22">
        <f t="shared" si="31"/>
        <v>2.5399999999999989E-2</v>
      </c>
      <c r="N79" s="22">
        <f t="shared" si="31"/>
        <v>2.5399999999999989E-2</v>
      </c>
      <c r="O79" s="22">
        <f t="shared" si="31"/>
        <v>2.5399999999999989E-2</v>
      </c>
      <c r="P79" s="22"/>
      <c r="Q79" s="22"/>
      <c r="R79" s="22"/>
      <c r="S79" s="56">
        <f>AVERAGE(M79:O79)</f>
        <v>2.5399999999999989E-2</v>
      </c>
    </row>
    <row r="80" spans="1:20" x14ac:dyDescent="0.2">
      <c r="A80" s="30" t="s">
        <v>64</v>
      </c>
      <c r="B80" s="30" t="s">
        <v>90</v>
      </c>
      <c r="C80" s="30">
        <v>3</v>
      </c>
      <c r="D80" s="22">
        <v>1.0999999999999999E-2</v>
      </c>
      <c r="E80" s="22">
        <v>1.0999999999999999E-2</v>
      </c>
      <c r="F80" s="22">
        <v>1.0999999999999999E-2</v>
      </c>
      <c r="G80" s="22">
        <v>0.01</v>
      </c>
      <c r="H80" s="22">
        <v>0.01</v>
      </c>
      <c r="I80" s="22">
        <v>0.01</v>
      </c>
      <c r="J80" s="22">
        <f t="shared" si="38"/>
        <v>9.9999999999999915E-4</v>
      </c>
      <c r="K80" s="22">
        <f t="shared" si="39"/>
        <v>9.9999999999999915E-4</v>
      </c>
      <c r="L80" s="22">
        <f t="shared" si="40"/>
        <v>9.9999999999999915E-4</v>
      </c>
      <c r="M80" s="22">
        <f t="shared" si="31"/>
        <v>1.2699999999999989E-2</v>
      </c>
      <c r="N80" s="22">
        <f t="shared" si="31"/>
        <v>1.2699999999999989E-2</v>
      </c>
      <c r="O80" s="22">
        <f t="shared" si="31"/>
        <v>1.2699999999999989E-2</v>
      </c>
      <c r="P80" s="22"/>
      <c r="Q80" s="22"/>
      <c r="R80" s="22"/>
      <c r="S80" s="56">
        <f t="shared" ref="S80:S84" si="47">AVERAGE(M80:O80)</f>
        <v>1.2699999999999989E-2</v>
      </c>
    </row>
    <row r="81" spans="1:21" x14ac:dyDescent="0.2">
      <c r="A81" s="30" t="s">
        <v>64</v>
      </c>
      <c r="B81" s="30" t="s">
        <v>90</v>
      </c>
      <c r="C81" s="30">
        <v>3</v>
      </c>
      <c r="D81" s="22">
        <v>0.03</v>
      </c>
      <c r="E81" s="22">
        <v>3.1E-2</v>
      </c>
      <c r="F81" s="22">
        <v>3.1E-2</v>
      </c>
      <c r="G81" s="22">
        <v>2.5999999999999999E-2</v>
      </c>
      <c r="H81" s="22">
        <v>2.5000000000000001E-2</v>
      </c>
      <c r="I81" s="22">
        <v>2.5000000000000001E-2</v>
      </c>
      <c r="J81" s="22">
        <f t="shared" si="38"/>
        <v>4.0000000000000001E-3</v>
      </c>
      <c r="K81" s="22">
        <f t="shared" si="39"/>
        <v>5.9999999999999984E-3</v>
      </c>
      <c r="L81" s="22">
        <f t="shared" si="40"/>
        <v>5.9999999999999984E-3</v>
      </c>
      <c r="M81" s="22">
        <f t="shared" si="31"/>
        <v>5.0799999999999998E-2</v>
      </c>
      <c r="N81" s="22">
        <f t="shared" si="31"/>
        <v>7.6199999999999976E-2</v>
      </c>
      <c r="O81" s="22">
        <f t="shared" si="31"/>
        <v>7.6199999999999976E-2</v>
      </c>
      <c r="P81" s="22"/>
      <c r="Q81" s="22"/>
      <c r="R81" s="22"/>
      <c r="S81" s="56">
        <f t="shared" si="47"/>
        <v>6.7733333333333312E-2</v>
      </c>
    </row>
    <row r="82" spans="1:21" x14ac:dyDescent="0.2">
      <c r="A82" s="30" t="s">
        <v>64</v>
      </c>
      <c r="B82" s="30" t="s">
        <v>108</v>
      </c>
      <c r="C82" s="30">
        <v>3</v>
      </c>
      <c r="D82" s="22">
        <v>0.184</v>
      </c>
      <c r="E82" s="22">
        <v>0.184</v>
      </c>
      <c r="F82" s="22">
        <v>0.185</v>
      </c>
      <c r="G82" s="22">
        <v>1E-3</v>
      </c>
      <c r="H82" s="22">
        <v>1E-3</v>
      </c>
      <c r="I82" s="22">
        <v>1E-3</v>
      </c>
      <c r="J82" s="22">
        <f t="shared" si="38"/>
        <v>0.183</v>
      </c>
      <c r="K82" s="22">
        <f t="shared" si="39"/>
        <v>0.183</v>
      </c>
      <c r="L82" s="22">
        <f t="shared" si="40"/>
        <v>0.184</v>
      </c>
      <c r="M82" s="22">
        <f t="shared" si="31"/>
        <v>2.3240999999999996</v>
      </c>
      <c r="N82" s="22">
        <f t="shared" si="31"/>
        <v>2.3240999999999996</v>
      </c>
      <c r="O82" s="22">
        <f t="shared" si="31"/>
        <v>2.3367999999999998</v>
      </c>
      <c r="P82" s="22"/>
      <c r="Q82" s="22"/>
      <c r="R82" s="22"/>
      <c r="S82" s="56">
        <f t="shared" si="47"/>
        <v>2.3283333333333331</v>
      </c>
    </row>
    <row r="83" spans="1:21" x14ac:dyDescent="0.2">
      <c r="A83" s="30" t="s">
        <v>64</v>
      </c>
      <c r="B83" s="30" t="s">
        <v>108</v>
      </c>
      <c r="C83" s="30">
        <v>3</v>
      </c>
      <c r="D83" s="22">
        <v>8.7999999999999995E-2</v>
      </c>
      <c r="E83" s="22">
        <v>8.7999999999999995E-2</v>
      </c>
      <c r="F83" s="22">
        <v>8.7999999999999995E-2</v>
      </c>
      <c r="G83" s="22">
        <v>0</v>
      </c>
      <c r="H83" s="22">
        <v>1E-3</v>
      </c>
      <c r="I83" s="22">
        <v>1E-3</v>
      </c>
      <c r="J83" s="22">
        <f t="shared" si="38"/>
        <v>8.7999999999999995E-2</v>
      </c>
      <c r="K83" s="22">
        <f t="shared" si="39"/>
        <v>8.6999999999999994E-2</v>
      </c>
      <c r="L83" s="22">
        <f t="shared" si="40"/>
        <v>8.6999999999999994E-2</v>
      </c>
      <c r="M83" s="22">
        <f t="shared" si="31"/>
        <v>1.1175999999999999</v>
      </c>
      <c r="N83" s="22">
        <f t="shared" si="31"/>
        <v>1.1048999999999998</v>
      </c>
      <c r="O83" s="22">
        <f t="shared" si="31"/>
        <v>1.1048999999999998</v>
      </c>
      <c r="P83" s="22"/>
      <c r="Q83" s="22"/>
      <c r="R83" s="22"/>
      <c r="S83" s="56">
        <f t="shared" si="47"/>
        <v>1.1091333333333331</v>
      </c>
    </row>
    <row r="84" spans="1:21" x14ac:dyDescent="0.2">
      <c r="A84" s="30" t="s">
        <v>64</v>
      </c>
      <c r="B84" s="30" t="s">
        <v>108</v>
      </c>
      <c r="C84" s="30">
        <v>3</v>
      </c>
      <c r="D84" s="22">
        <v>6.8000000000000005E-2</v>
      </c>
      <c r="E84" s="22">
        <v>6.8000000000000005E-2</v>
      </c>
      <c r="F84" s="22">
        <v>6.8000000000000005E-2</v>
      </c>
      <c r="G84" s="22">
        <v>0</v>
      </c>
      <c r="H84" s="22">
        <v>0</v>
      </c>
      <c r="I84" s="22">
        <v>0</v>
      </c>
      <c r="J84" s="22">
        <f t="shared" si="38"/>
        <v>6.8000000000000005E-2</v>
      </c>
      <c r="K84" s="22">
        <f t="shared" si="39"/>
        <v>6.8000000000000005E-2</v>
      </c>
      <c r="L84" s="22">
        <f t="shared" si="40"/>
        <v>6.8000000000000005E-2</v>
      </c>
      <c r="M84" s="22">
        <f t="shared" si="31"/>
        <v>0.86360000000000003</v>
      </c>
      <c r="N84" s="22">
        <f t="shared" si="31"/>
        <v>0.86360000000000003</v>
      </c>
      <c r="O84" s="22">
        <f t="shared" si="31"/>
        <v>0.86360000000000003</v>
      </c>
      <c r="P84" s="22"/>
      <c r="Q84" s="22"/>
      <c r="R84" s="22"/>
      <c r="S84" s="56">
        <f t="shared" si="47"/>
        <v>0.86360000000000003</v>
      </c>
    </row>
    <row r="85" spans="1:21" x14ac:dyDescent="0.2">
      <c r="A85" s="30" t="s">
        <v>64</v>
      </c>
      <c r="B85" s="30" t="s">
        <v>89</v>
      </c>
      <c r="C85" s="30">
        <v>4</v>
      </c>
      <c r="D85" s="22">
        <v>0.23</v>
      </c>
      <c r="E85" s="22">
        <v>0.23</v>
      </c>
      <c r="F85" s="22">
        <v>0.23</v>
      </c>
      <c r="G85" s="22">
        <v>2E-3</v>
      </c>
      <c r="H85" s="22">
        <v>2E-3</v>
      </c>
      <c r="I85" s="22">
        <v>2E-3</v>
      </c>
      <c r="J85" s="22">
        <f t="shared" si="38"/>
        <v>0.22800000000000001</v>
      </c>
      <c r="K85" s="22">
        <f t="shared" si="39"/>
        <v>0.22800000000000001</v>
      </c>
      <c r="L85" s="22">
        <f t="shared" si="40"/>
        <v>0.22800000000000001</v>
      </c>
      <c r="M85" s="22">
        <f t="shared" si="31"/>
        <v>2.8956</v>
      </c>
      <c r="N85" s="22">
        <f t="shared" si="31"/>
        <v>2.8956</v>
      </c>
      <c r="O85" s="22">
        <f t="shared" si="31"/>
        <v>2.8956</v>
      </c>
      <c r="P85" s="22">
        <f>M85-M88</f>
        <v>2.8828999999999998</v>
      </c>
      <c r="Q85" s="22">
        <f t="shared" ref="Q85:R87" si="48">N85-N88</f>
        <v>2.8956</v>
      </c>
      <c r="R85" s="22">
        <f t="shared" si="48"/>
        <v>2.8956</v>
      </c>
      <c r="S85" s="56">
        <f>AVERAGE(P85:R85)</f>
        <v>2.8913666666666664</v>
      </c>
      <c r="T85" s="53"/>
      <c r="U85" s="53"/>
    </row>
    <row r="86" spans="1:21" x14ac:dyDescent="0.2">
      <c r="A86" s="30" t="s">
        <v>64</v>
      </c>
      <c r="B86" s="30" t="s">
        <v>89</v>
      </c>
      <c r="C86" s="30">
        <v>4</v>
      </c>
      <c r="D86" s="22">
        <v>0.41899999999999998</v>
      </c>
      <c r="E86" s="22">
        <v>0.41799999999999998</v>
      </c>
      <c r="F86" s="22">
        <v>0.41799999999999998</v>
      </c>
      <c r="G86" s="22">
        <v>3.0000000000000001E-3</v>
      </c>
      <c r="H86" s="22">
        <v>4.0000000000000001E-3</v>
      </c>
      <c r="I86" s="22">
        <v>3.0000000000000001E-3</v>
      </c>
      <c r="J86" s="22">
        <f t="shared" si="38"/>
        <v>0.41599999999999998</v>
      </c>
      <c r="K86" s="22">
        <f t="shared" si="39"/>
        <v>0.41399999999999998</v>
      </c>
      <c r="L86" s="22">
        <f t="shared" si="40"/>
        <v>0.41499999999999998</v>
      </c>
      <c r="M86" s="22">
        <f t="shared" si="31"/>
        <v>5.2831999999999999</v>
      </c>
      <c r="N86" s="22">
        <f t="shared" si="31"/>
        <v>5.2577999999999996</v>
      </c>
      <c r="O86" s="22">
        <f t="shared" si="31"/>
        <v>5.2704999999999993</v>
      </c>
      <c r="P86" s="22">
        <f t="shared" ref="P86:P87" si="49">M86-M89</f>
        <v>5.2705000000000002</v>
      </c>
      <c r="Q86" s="22">
        <f t="shared" si="48"/>
        <v>5.2196999999999996</v>
      </c>
      <c r="R86" s="22">
        <f t="shared" si="48"/>
        <v>5.2323999999999993</v>
      </c>
      <c r="S86" s="56">
        <f t="shared" ref="S86:S87" si="50">AVERAGE(P86:R86)</f>
        <v>5.2408666666666663</v>
      </c>
    </row>
    <row r="87" spans="1:21" x14ac:dyDescent="0.2">
      <c r="A87" s="30" t="s">
        <v>64</v>
      </c>
      <c r="B87" s="30" t="s">
        <v>89</v>
      </c>
      <c r="C87" s="30">
        <v>4</v>
      </c>
      <c r="D87" s="22">
        <v>0.22</v>
      </c>
      <c r="E87" s="22">
        <v>0.22</v>
      </c>
      <c r="F87" s="22">
        <v>0.22</v>
      </c>
      <c r="G87" s="22">
        <v>3.0000000000000001E-3</v>
      </c>
      <c r="H87" s="22">
        <v>3.0000000000000001E-3</v>
      </c>
      <c r="I87" s="22">
        <v>2E-3</v>
      </c>
      <c r="J87" s="22">
        <f t="shared" si="38"/>
        <v>0.217</v>
      </c>
      <c r="K87" s="22">
        <f t="shared" si="39"/>
        <v>0.217</v>
      </c>
      <c r="L87" s="22">
        <f t="shared" si="40"/>
        <v>0.218</v>
      </c>
      <c r="M87" s="22">
        <f t="shared" si="31"/>
        <v>2.7559</v>
      </c>
      <c r="N87" s="22">
        <f t="shared" si="31"/>
        <v>2.7559</v>
      </c>
      <c r="O87" s="22">
        <f t="shared" si="31"/>
        <v>2.7685999999999997</v>
      </c>
      <c r="P87" s="22">
        <f t="shared" si="49"/>
        <v>2.7431999999999999</v>
      </c>
      <c r="Q87" s="22">
        <f t="shared" si="48"/>
        <v>2.7431999999999999</v>
      </c>
      <c r="R87" s="22">
        <f t="shared" si="48"/>
        <v>2.7431999999999999</v>
      </c>
      <c r="S87" s="56">
        <f t="shared" si="50"/>
        <v>2.7431999999999999</v>
      </c>
    </row>
    <row r="88" spans="1:21" x14ac:dyDescent="0.2">
      <c r="A88" s="30" t="s">
        <v>64</v>
      </c>
      <c r="B88" s="30" t="s">
        <v>90</v>
      </c>
      <c r="C88" s="30">
        <v>4</v>
      </c>
      <c r="D88" s="22">
        <v>4.0000000000000001E-3</v>
      </c>
      <c r="E88" s="22">
        <v>4.0000000000000001E-3</v>
      </c>
      <c r="F88" s="22">
        <v>4.0000000000000001E-3</v>
      </c>
      <c r="G88" s="22">
        <v>3.0000000000000001E-3</v>
      </c>
      <c r="H88" s="22">
        <v>4.0000000000000001E-3</v>
      </c>
      <c r="I88" s="22">
        <v>4.0000000000000001E-3</v>
      </c>
      <c r="J88" s="22">
        <f t="shared" si="38"/>
        <v>1E-3</v>
      </c>
      <c r="K88" s="22">
        <f t="shared" si="39"/>
        <v>0</v>
      </c>
      <c r="L88" s="22">
        <f t="shared" si="40"/>
        <v>0</v>
      </c>
      <c r="M88" s="22">
        <f t="shared" si="31"/>
        <v>1.2699999999999999E-2</v>
      </c>
      <c r="N88" s="22">
        <f t="shared" si="31"/>
        <v>0</v>
      </c>
      <c r="O88" s="22">
        <f t="shared" si="31"/>
        <v>0</v>
      </c>
      <c r="P88" s="22"/>
      <c r="Q88" s="22"/>
      <c r="R88" s="22"/>
      <c r="S88" s="56">
        <f>AVERAGE(M88:O88)</f>
        <v>4.2333333333333329E-3</v>
      </c>
    </row>
    <row r="89" spans="1:21" x14ac:dyDescent="0.2">
      <c r="A89" s="30" t="s">
        <v>64</v>
      </c>
      <c r="B89" s="30" t="s">
        <v>90</v>
      </c>
      <c r="C89" s="30">
        <v>4</v>
      </c>
      <c r="D89" s="22">
        <v>1.6E-2</v>
      </c>
      <c r="E89" s="22">
        <v>1.7000000000000001E-2</v>
      </c>
      <c r="F89" s="22">
        <v>1.7000000000000001E-2</v>
      </c>
      <c r="G89" s="22">
        <v>1.4999999999999999E-2</v>
      </c>
      <c r="H89" s="22">
        <v>1.4E-2</v>
      </c>
      <c r="I89" s="22">
        <v>1.4E-2</v>
      </c>
      <c r="J89" s="22">
        <f t="shared" si="38"/>
        <v>1.0000000000000009E-3</v>
      </c>
      <c r="K89" s="22">
        <f t="shared" si="39"/>
        <v>3.0000000000000009E-3</v>
      </c>
      <c r="L89" s="22">
        <f t="shared" si="40"/>
        <v>3.0000000000000009E-3</v>
      </c>
      <c r="M89" s="22">
        <f t="shared" si="31"/>
        <v>1.270000000000001E-2</v>
      </c>
      <c r="N89" s="22">
        <f t="shared" si="31"/>
        <v>3.8100000000000009E-2</v>
      </c>
      <c r="O89" s="22">
        <f t="shared" si="31"/>
        <v>3.8100000000000009E-2</v>
      </c>
      <c r="P89" s="22"/>
      <c r="Q89" s="22"/>
      <c r="R89" s="22"/>
      <c r="S89" s="56">
        <f t="shared" ref="S89:S93" si="51">AVERAGE(M89:O89)</f>
        <v>2.9633333333333345E-2</v>
      </c>
    </row>
    <row r="90" spans="1:21" x14ac:dyDescent="0.2">
      <c r="A90" s="30" t="s">
        <v>64</v>
      </c>
      <c r="B90" s="30" t="s">
        <v>90</v>
      </c>
      <c r="C90" s="30">
        <v>4</v>
      </c>
      <c r="D90" s="22">
        <v>0.01</v>
      </c>
      <c r="E90" s="22">
        <v>0.01</v>
      </c>
      <c r="F90" s="22">
        <v>1.0999999999999999E-2</v>
      </c>
      <c r="G90" s="22">
        <v>8.9999999999999993E-3</v>
      </c>
      <c r="H90" s="22">
        <v>8.9999999999999993E-3</v>
      </c>
      <c r="I90" s="22">
        <v>8.9999999999999993E-3</v>
      </c>
      <c r="J90" s="22">
        <f t="shared" si="38"/>
        <v>1.0000000000000009E-3</v>
      </c>
      <c r="K90" s="22">
        <f t="shared" si="39"/>
        <v>1.0000000000000009E-3</v>
      </c>
      <c r="L90" s="22">
        <f t="shared" si="40"/>
        <v>2E-3</v>
      </c>
      <c r="M90" s="22">
        <f t="shared" si="31"/>
        <v>1.270000000000001E-2</v>
      </c>
      <c r="N90" s="22">
        <f t="shared" si="31"/>
        <v>1.270000000000001E-2</v>
      </c>
      <c r="O90" s="22">
        <f t="shared" si="31"/>
        <v>2.5399999999999999E-2</v>
      </c>
      <c r="P90" s="22"/>
      <c r="Q90" s="22"/>
      <c r="R90" s="22"/>
      <c r="S90" s="56">
        <f t="shared" si="51"/>
        <v>1.6933333333333338E-2</v>
      </c>
    </row>
    <row r="91" spans="1:21" x14ac:dyDescent="0.2">
      <c r="A91" s="30" t="s">
        <v>64</v>
      </c>
      <c r="B91" s="30" t="s">
        <v>108</v>
      </c>
      <c r="C91" s="30">
        <v>4</v>
      </c>
      <c r="D91" s="22">
        <v>0.11899999999999999</v>
      </c>
      <c r="E91" s="22">
        <v>0.11899999999999999</v>
      </c>
      <c r="F91" s="22">
        <v>0.11899999999999999</v>
      </c>
      <c r="G91" s="22">
        <v>2E-3</v>
      </c>
      <c r="H91" s="22">
        <v>1E-3</v>
      </c>
      <c r="I91" s="22">
        <v>1E-3</v>
      </c>
      <c r="J91" s="22">
        <f t="shared" si="38"/>
        <v>0.11699999999999999</v>
      </c>
      <c r="K91" s="22">
        <f t="shared" si="39"/>
        <v>0.11799999999999999</v>
      </c>
      <c r="L91" s="22">
        <f t="shared" si="40"/>
        <v>0.11799999999999999</v>
      </c>
      <c r="M91" s="22">
        <f t="shared" si="31"/>
        <v>1.4858999999999998</v>
      </c>
      <c r="N91" s="22">
        <f t="shared" si="31"/>
        <v>1.4985999999999999</v>
      </c>
      <c r="O91" s="22">
        <f t="shared" si="31"/>
        <v>1.4985999999999999</v>
      </c>
      <c r="P91" s="22"/>
      <c r="Q91" s="22"/>
      <c r="R91" s="22"/>
      <c r="S91" s="56">
        <f t="shared" si="51"/>
        <v>1.4943666666666664</v>
      </c>
    </row>
    <row r="92" spans="1:21" x14ac:dyDescent="0.2">
      <c r="A92" s="30" t="s">
        <v>64</v>
      </c>
      <c r="B92" s="30" t="s">
        <v>108</v>
      </c>
      <c r="C92" s="30">
        <v>4</v>
      </c>
      <c r="D92" s="22">
        <v>0.115</v>
      </c>
      <c r="E92" s="22">
        <v>0.155</v>
      </c>
      <c r="F92" s="22">
        <v>0.115</v>
      </c>
      <c r="G92" s="22">
        <v>2E-3</v>
      </c>
      <c r="H92" s="22">
        <v>2E-3</v>
      </c>
      <c r="I92" s="22">
        <v>2E-3</v>
      </c>
      <c r="J92" s="22">
        <f t="shared" si="38"/>
        <v>0.113</v>
      </c>
      <c r="K92" s="22">
        <f t="shared" si="39"/>
        <v>0.153</v>
      </c>
      <c r="L92" s="22">
        <f t="shared" si="40"/>
        <v>0.113</v>
      </c>
      <c r="M92" s="22">
        <f t="shared" si="31"/>
        <v>1.4351</v>
      </c>
      <c r="N92" s="22">
        <f t="shared" si="31"/>
        <v>1.9430999999999998</v>
      </c>
      <c r="O92" s="22">
        <f t="shared" si="31"/>
        <v>1.4351</v>
      </c>
      <c r="P92" s="22"/>
      <c r="Q92" s="22"/>
      <c r="R92" s="22"/>
      <c r="S92" s="56">
        <f t="shared" si="51"/>
        <v>1.6044333333333334</v>
      </c>
    </row>
    <row r="93" spans="1:21" x14ac:dyDescent="0.2">
      <c r="A93" s="30" t="s">
        <v>64</v>
      </c>
      <c r="B93" s="30" t="s">
        <v>108</v>
      </c>
      <c r="C93" s="30">
        <v>4</v>
      </c>
      <c r="D93" s="22">
        <v>8.4000000000000005E-2</v>
      </c>
      <c r="E93" s="22">
        <v>8.4000000000000005E-2</v>
      </c>
      <c r="F93" s="22">
        <v>8.4000000000000005E-2</v>
      </c>
      <c r="G93" s="22">
        <v>1E-3</v>
      </c>
      <c r="H93" s="22">
        <v>1E-3</v>
      </c>
      <c r="I93" s="22">
        <v>1E-3</v>
      </c>
      <c r="J93" s="22">
        <f t="shared" si="38"/>
        <v>8.3000000000000004E-2</v>
      </c>
      <c r="K93" s="22">
        <f t="shared" si="39"/>
        <v>8.3000000000000004E-2</v>
      </c>
      <c r="L93" s="22">
        <f t="shared" si="40"/>
        <v>8.3000000000000004E-2</v>
      </c>
      <c r="M93" s="22">
        <f t="shared" si="31"/>
        <v>1.0541</v>
      </c>
      <c r="N93" s="22">
        <f t="shared" si="31"/>
        <v>1.0541</v>
      </c>
      <c r="O93" s="22">
        <f t="shared" si="31"/>
        <v>1.0541</v>
      </c>
      <c r="P93" s="22"/>
      <c r="Q93" s="22"/>
      <c r="R93" s="22"/>
      <c r="S93" s="56">
        <f t="shared" si="51"/>
        <v>1.0541</v>
      </c>
    </row>
    <row r="94" spans="1:21" x14ac:dyDescent="0.2">
      <c r="A94" s="34" t="s">
        <v>110</v>
      </c>
      <c r="B94" s="34"/>
      <c r="C94" s="34"/>
      <c r="D94" s="36"/>
      <c r="E94" s="36"/>
      <c r="F94" s="36"/>
      <c r="G94" s="36"/>
      <c r="H94" s="36"/>
      <c r="I94" s="36"/>
      <c r="J94" s="20"/>
      <c r="K94" s="20"/>
      <c r="L94" s="20"/>
      <c r="M94" s="20"/>
      <c r="N94" s="20"/>
      <c r="O94" s="20"/>
      <c r="P94" s="20"/>
      <c r="Q94" s="20"/>
      <c r="R94" s="20"/>
      <c r="S94" s="57"/>
    </row>
    <row r="95" spans="1:21" x14ac:dyDescent="0.2">
      <c r="A95" s="38" t="s">
        <v>111</v>
      </c>
      <c r="B95" s="38"/>
      <c r="C95" s="38"/>
      <c r="D95" s="39"/>
      <c r="E95" s="39"/>
      <c r="F95" s="39"/>
      <c r="G95" s="39"/>
      <c r="H95" s="39"/>
      <c r="I95" s="39"/>
      <c r="J95" s="22"/>
      <c r="K95" s="22"/>
      <c r="L95" s="22"/>
      <c r="M95" s="22"/>
      <c r="N95" s="22"/>
      <c r="O95" s="22"/>
      <c r="P95" s="22"/>
      <c r="Q95" s="22"/>
      <c r="R95" s="22"/>
    </row>
    <row r="96" spans="1:21" x14ac:dyDescent="0.2">
      <c r="A96" s="35" t="s">
        <v>107</v>
      </c>
      <c r="B96" s="35"/>
      <c r="C96" s="35"/>
      <c r="D96" s="37"/>
      <c r="E96" s="37"/>
      <c r="F96" s="37"/>
      <c r="G96" s="37"/>
      <c r="H96" s="37"/>
      <c r="I96" s="37"/>
      <c r="J96" s="24"/>
      <c r="K96" s="24"/>
      <c r="L96" s="24"/>
      <c r="M96" s="24"/>
      <c r="N96" s="24"/>
      <c r="O96" s="24"/>
      <c r="P96" s="24"/>
      <c r="Q96" s="24"/>
      <c r="R96" s="24"/>
      <c r="S96" s="58"/>
    </row>
  </sheetData>
  <mergeCells count="5"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99003-64C1-451A-9E21-79E59DE92513}">
  <dimension ref="A1:I68"/>
  <sheetViews>
    <sheetView workbookViewId="0">
      <selection activeCell="P22" sqref="P22"/>
    </sheetView>
  </sheetViews>
  <sheetFormatPr defaultColWidth="8.85546875" defaultRowHeight="12.75" x14ac:dyDescent="0.2"/>
  <cols>
    <col min="1" max="1" width="9.28515625" style="2" customWidth="1"/>
    <col min="2" max="2" width="17" style="2" bestFit="1" customWidth="1"/>
    <col min="3" max="3" width="5.42578125" style="9" bestFit="1" customWidth="1"/>
    <col min="4" max="4" width="8.28515625" style="9" bestFit="1" customWidth="1"/>
    <col min="5" max="9" width="8.5703125" style="11" bestFit="1" customWidth="1"/>
    <col min="10" max="16384" width="8.85546875" style="2"/>
  </cols>
  <sheetData>
    <row r="1" spans="1:9" x14ac:dyDescent="0.2">
      <c r="A1" s="2" t="s">
        <v>141</v>
      </c>
    </row>
    <row r="2" spans="1:9" ht="29.45" customHeight="1" thickBot="1" x14ac:dyDescent="0.25">
      <c r="A2" s="17" t="s">
        <v>71</v>
      </c>
      <c r="B2" s="17" t="s">
        <v>66</v>
      </c>
      <c r="C2" s="17" t="s">
        <v>67</v>
      </c>
      <c r="D2" s="17" t="s">
        <v>72</v>
      </c>
      <c r="E2" s="18" t="s">
        <v>84</v>
      </c>
      <c r="F2" s="18" t="s">
        <v>85</v>
      </c>
      <c r="G2" s="18" t="s">
        <v>86</v>
      </c>
      <c r="H2" s="18" t="s">
        <v>87</v>
      </c>
      <c r="I2" s="18" t="s">
        <v>88</v>
      </c>
    </row>
    <row r="3" spans="1:9" x14ac:dyDescent="0.2">
      <c r="A3" s="2" t="s">
        <v>62</v>
      </c>
      <c r="B3" s="2" t="s">
        <v>145</v>
      </c>
      <c r="C3" s="9">
        <v>0</v>
      </c>
      <c r="D3" s="9">
        <v>1</v>
      </c>
      <c r="E3" s="11" t="s">
        <v>81</v>
      </c>
      <c r="F3" s="11">
        <v>1971.064184460811</v>
      </c>
      <c r="G3" s="11">
        <v>15.332310902440391</v>
      </c>
      <c r="H3" s="11">
        <v>33.775869222493604</v>
      </c>
      <c r="I3" s="11">
        <v>247.12899313507899</v>
      </c>
    </row>
    <row r="4" spans="1:9" x14ac:dyDescent="0.2">
      <c r="A4" s="2" t="s">
        <v>62</v>
      </c>
      <c r="B4" s="2" t="s">
        <v>145</v>
      </c>
      <c r="C4" s="9">
        <v>0</v>
      </c>
      <c r="D4" s="9">
        <v>2</v>
      </c>
      <c r="E4" s="11" t="s">
        <v>81</v>
      </c>
      <c r="F4" s="11">
        <v>1926.2054446168984</v>
      </c>
      <c r="G4" s="11">
        <v>14.605015184666684</v>
      </c>
      <c r="H4" s="11">
        <v>32.810142085732075</v>
      </c>
      <c r="I4" s="11">
        <v>89.003113656724167</v>
      </c>
    </row>
    <row r="5" spans="1:9" x14ac:dyDescent="0.2">
      <c r="A5" s="2" t="s">
        <v>62</v>
      </c>
      <c r="B5" s="2" t="s">
        <v>145</v>
      </c>
      <c r="C5" s="9">
        <v>0</v>
      </c>
      <c r="D5" s="9">
        <v>3</v>
      </c>
      <c r="E5" s="11" t="s">
        <v>81</v>
      </c>
      <c r="F5" s="11">
        <v>2561.628870976589</v>
      </c>
      <c r="G5" s="11">
        <v>20.035644819511457</v>
      </c>
      <c r="H5" s="11">
        <v>42.929843524417016</v>
      </c>
      <c r="I5" s="11">
        <v>190.02681546912675</v>
      </c>
    </row>
    <row r="6" spans="1:9" x14ac:dyDescent="0.2">
      <c r="A6" s="2" t="s">
        <v>62</v>
      </c>
      <c r="B6" s="2" t="s">
        <v>68</v>
      </c>
      <c r="C6" s="9">
        <v>0</v>
      </c>
      <c r="D6" s="9">
        <v>1</v>
      </c>
      <c r="E6" s="11">
        <v>145.47307589473292</v>
      </c>
      <c r="F6" s="11">
        <v>1946.6109368850839</v>
      </c>
      <c r="G6" s="11">
        <v>6.9839908977772476</v>
      </c>
      <c r="H6" s="11">
        <v>32.712266950027583</v>
      </c>
      <c r="I6" s="11">
        <v>235.30202175328165</v>
      </c>
    </row>
    <row r="7" spans="1:9" x14ac:dyDescent="0.2">
      <c r="A7" s="2" t="s">
        <v>62</v>
      </c>
      <c r="B7" s="2" t="s">
        <v>68</v>
      </c>
      <c r="C7" s="9">
        <v>0</v>
      </c>
      <c r="D7" s="9">
        <v>2</v>
      </c>
      <c r="E7" s="11">
        <v>155.57097230523064</v>
      </c>
      <c r="F7" s="11">
        <v>1964.9302555015568</v>
      </c>
      <c r="G7" s="11">
        <v>6.4651499627118767</v>
      </c>
      <c r="H7" s="11">
        <v>33.207376521337082</v>
      </c>
      <c r="I7" s="11">
        <v>206.28890111909811</v>
      </c>
    </row>
    <row r="8" spans="1:9" x14ac:dyDescent="0.2">
      <c r="A8" s="2" t="s">
        <v>62</v>
      </c>
      <c r="B8" s="2" t="s">
        <v>68</v>
      </c>
      <c r="C8" s="9">
        <v>0</v>
      </c>
      <c r="D8" s="9">
        <v>3</v>
      </c>
      <c r="E8" s="11">
        <v>175.89570216357527</v>
      </c>
      <c r="F8" s="11">
        <v>1946.7345614856215</v>
      </c>
      <c r="G8" s="11">
        <v>4.2919541027240484</v>
      </c>
      <c r="H8" s="11">
        <v>30.988494223203155</v>
      </c>
      <c r="I8" s="11">
        <v>206.96650064224124</v>
      </c>
    </row>
    <row r="9" spans="1:9" x14ac:dyDescent="0.2">
      <c r="A9" s="2" t="s">
        <v>62</v>
      </c>
      <c r="B9" s="2" t="s">
        <v>69</v>
      </c>
      <c r="C9" s="9">
        <v>0</v>
      </c>
      <c r="D9" s="9">
        <v>1</v>
      </c>
      <c r="E9" s="11">
        <v>149.45892959688504</v>
      </c>
      <c r="F9" s="11">
        <v>1933.4240977319057</v>
      </c>
      <c r="G9" s="11">
        <v>5.3061316502531657</v>
      </c>
      <c r="H9" s="11">
        <v>30.537985631343194</v>
      </c>
      <c r="I9" s="11">
        <v>214.4199439440838</v>
      </c>
    </row>
    <row r="10" spans="1:9" x14ac:dyDescent="0.2">
      <c r="A10" s="2" t="s">
        <v>62</v>
      </c>
      <c r="B10" s="2" t="s">
        <v>69</v>
      </c>
      <c r="C10" s="9">
        <v>0</v>
      </c>
      <c r="D10" s="9">
        <v>2</v>
      </c>
      <c r="E10" s="11">
        <v>140.91877338028598</v>
      </c>
      <c r="F10" s="11">
        <v>1935.7570575586374</v>
      </c>
      <c r="G10" s="11">
        <v>6.6426990756037974</v>
      </c>
      <c r="H10" s="11">
        <v>31.357528157749549</v>
      </c>
      <c r="I10" s="11">
        <v>210.35444777371293</v>
      </c>
    </row>
    <row r="11" spans="1:9" x14ac:dyDescent="0.2">
      <c r="A11" s="2" t="s">
        <v>62</v>
      </c>
      <c r="B11" s="2" t="s">
        <v>69</v>
      </c>
      <c r="C11" s="9">
        <v>0</v>
      </c>
      <c r="D11" s="9">
        <v>3</v>
      </c>
      <c r="E11" s="11">
        <v>146.64216742827628</v>
      </c>
      <c r="F11" s="11">
        <v>1935.6447860993305</v>
      </c>
      <c r="G11" s="11">
        <v>7.456803599764589</v>
      </c>
      <c r="H11" s="11">
        <v>32.205737926652347</v>
      </c>
      <c r="I11" s="11">
        <v>204.93375255705581</v>
      </c>
    </row>
    <row r="12" spans="1:9" x14ac:dyDescent="0.2">
      <c r="A12" s="2" t="s">
        <v>62</v>
      </c>
      <c r="B12" s="2" t="s">
        <v>68</v>
      </c>
      <c r="C12" s="9">
        <v>1</v>
      </c>
      <c r="D12" s="9">
        <v>1</v>
      </c>
      <c r="E12" s="11">
        <v>154.3969862955523</v>
      </c>
      <c r="F12" s="11">
        <v>1949.3763568598795</v>
      </c>
      <c r="G12" s="11" t="s">
        <v>81</v>
      </c>
      <c r="H12" s="11">
        <v>30.642158752229438</v>
      </c>
      <c r="I12" s="11">
        <v>230.00448055515602</v>
      </c>
    </row>
    <row r="13" spans="1:9" x14ac:dyDescent="0.2">
      <c r="A13" s="2" t="s">
        <v>62</v>
      </c>
      <c r="B13" s="2" t="s">
        <v>68</v>
      </c>
      <c r="C13" s="9">
        <v>1</v>
      </c>
      <c r="D13" s="9">
        <v>2</v>
      </c>
      <c r="E13" s="11">
        <v>152.56749069927096</v>
      </c>
      <c r="F13" s="11">
        <v>1937.8683048400769</v>
      </c>
      <c r="G13" s="11">
        <v>0</v>
      </c>
      <c r="H13" s="11">
        <v>31.046231827144268</v>
      </c>
      <c r="I13" s="11">
        <v>227.97173246997056</v>
      </c>
    </row>
    <row r="14" spans="1:9" x14ac:dyDescent="0.2">
      <c r="A14" s="2" t="s">
        <v>62</v>
      </c>
      <c r="B14" s="2" t="s">
        <v>68</v>
      </c>
      <c r="C14" s="9">
        <v>1</v>
      </c>
      <c r="D14" s="9">
        <v>3</v>
      </c>
      <c r="E14" s="11">
        <v>156.56574946268714</v>
      </c>
      <c r="F14" s="11">
        <v>1980.369646662374</v>
      </c>
      <c r="G14" s="11">
        <v>0</v>
      </c>
      <c r="H14" s="11">
        <v>32.424840876248048</v>
      </c>
      <c r="I14" s="11">
        <v>227.2941329468274</v>
      </c>
    </row>
    <row r="15" spans="1:9" x14ac:dyDescent="0.2">
      <c r="A15" s="2" t="s">
        <v>62</v>
      </c>
      <c r="B15" s="2" t="s">
        <v>69</v>
      </c>
      <c r="C15" s="9">
        <v>1</v>
      </c>
      <c r="D15" s="9">
        <v>1</v>
      </c>
      <c r="E15" s="11">
        <v>161.22871626149492</v>
      </c>
      <c r="F15" s="11">
        <v>1940.4087528675518</v>
      </c>
      <c r="G15" s="11">
        <v>5.4665782193197696</v>
      </c>
      <c r="H15" s="11">
        <v>34.213179015445355</v>
      </c>
      <c r="I15" s="11">
        <v>269.30459660228615</v>
      </c>
    </row>
    <row r="16" spans="1:9" x14ac:dyDescent="0.2">
      <c r="A16" s="2" t="s">
        <v>62</v>
      </c>
      <c r="B16" s="2" t="s">
        <v>69</v>
      </c>
      <c r="C16" s="9">
        <v>1</v>
      </c>
      <c r="D16" s="9">
        <v>2</v>
      </c>
      <c r="E16" s="11">
        <v>135.31282910630321</v>
      </c>
      <c r="F16" s="11">
        <v>2014.7085717243867</v>
      </c>
      <c r="G16" s="11" t="s">
        <v>81</v>
      </c>
      <c r="H16" s="11">
        <v>33.43633088237727</v>
      </c>
      <c r="I16" s="11">
        <v>215.77514299037014</v>
      </c>
    </row>
    <row r="17" spans="1:9" x14ac:dyDescent="0.2">
      <c r="A17" s="2" t="s">
        <v>62</v>
      </c>
      <c r="B17" s="2" t="s">
        <v>69</v>
      </c>
      <c r="C17" s="9">
        <v>1</v>
      </c>
      <c r="D17" s="9">
        <v>3</v>
      </c>
      <c r="E17" s="11">
        <v>135.43120270279528</v>
      </c>
      <c r="F17" s="11">
        <v>2021.7992118170966</v>
      </c>
      <c r="G17" s="11">
        <v>5.298871427493121</v>
      </c>
      <c r="H17" s="11">
        <v>34.947617553954522</v>
      </c>
      <c r="I17" s="11">
        <v>384.49454665110392</v>
      </c>
    </row>
    <row r="18" spans="1:9" x14ac:dyDescent="0.2">
      <c r="A18" s="2" t="s">
        <v>62</v>
      </c>
      <c r="B18" s="2" t="s">
        <v>68</v>
      </c>
      <c r="C18" s="9">
        <v>2</v>
      </c>
      <c r="D18" s="9">
        <v>1</v>
      </c>
      <c r="E18" s="11">
        <v>133.82089675203392</v>
      </c>
      <c r="F18" s="11">
        <v>1999.2071509924206</v>
      </c>
      <c r="G18" s="11">
        <v>0</v>
      </c>
      <c r="H18" s="11">
        <v>32.196554419324258</v>
      </c>
      <c r="I18" s="11">
        <v>269.98219612542931</v>
      </c>
    </row>
    <row r="19" spans="1:9" x14ac:dyDescent="0.2">
      <c r="A19" s="2" t="s">
        <v>62</v>
      </c>
      <c r="B19" s="2" t="s">
        <v>68</v>
      </c>
      <c r="C19" s="9">
        <v>2</v>
      </c>
      <c r="D19" s="9">
        <v>2</v>
      </c>
      <c r="E19" s="11">
        <v>132.63249455319351</v>
      </c>
      <c r="F19" s="11">
        <v>1977.869631905513</v>
      </c>
      <c r="G19" s="11">
        <v>0</v>
      </c>
      <c r="H19" s="11">
        <v>35.346353914470413</v>
      </c>
      <c r="I19" s="11">
        <v>300.35047450060858</v>
      </c>
    </row>
    <row r="20" spans="1:9" x14ac:dyDescent="0.2">
      <c r="A20" s="2" t="s">
        <v>62</v>
      </c>
      <c r="B20" s="2" t="s">
        <v>68</v>
      </c>
      <c r="C20" s="9">
        <v>2</v>
      </c>
      <c r="D20" s="9">
        <v>3</v>
      </c>
      <c r="E20" s="11">
        <v>132.55051014483666</v>
      </c>
      <c r="F20" s="11">
        <v>1975.344815293802</v>
      </c>
      <c r="G20" s="11">
        <v>0</v>
      </c>
      <c r="H20" s="11">
        <v>32.938984559054155</v>
      </c>
      <c r="I20" s="11">
        <v>257.47762063101209</v>
      </c>
    </row>
    <row r="21" spans="1:9" x14ac:dyDescent="0.2">
      <c r="A21" s="2" t="s">
        <v>62</v>
      </c>
      <c r="B21" s="2" t="s">
        <v>69</v>
      </c>
      <c r="C21" s="9">
        <v>2</v>
      </c>
      <c r="D21" s="9">
        <v>1</v>
      </c>
      <c r="E21" s="11">
        <v>131.58949050421501</v>
      </c>
      <c r="F21" s="11">
        <v>1950.0289439578087</v>
      </c>
      <c r="G21" s="11" t="s">
        <v>81</v>
      </c>
      <c r="H21" s="11">
        <v>32.643353886364132</v>
      </c>
      <c r="I21" s="11">
        <v>258.95596451687635</v>
      </c>
    </row>
    <row r="22" spans="1:9" x14ac:dyDescent="0.2">
      <c r="A22" s="2" t="s">
        <v>62</v>
      </c>
      <c r="B22" s="2" t="s">
        <v>69</v>
      </c>
      <c r="C22" s="9">
        <v>2</v>
      </c>
      <c r="D22" s="9">
        <v>2</v>
      </c>
      <c r="E22" s="11">
        <v>128.44903535295924</v>
      </c>
      <c r="F22" s="11">
        <v>1920.0036441331567</v>
      </c>
      <c r="G22" s="11" t="s">
        <v>81</v>
      </c>
      <c r="H22" s="11">
        <v>32.074666950357759</v>
      </c>
      <c r="I22" s="11">
        <v>295.91533269557414</v>
      </c>
    </row>
    <row r="23" spans="1:9" x14ac:dyDescent="0.2">
      <c r="A23" s="2" t="s">
        <v>62</v>
      </c>
      <c r="B23" s="2" t="s">
        <v>69</v>
      </c>
      <c r="C23" s="9">
        <v>2</v>
      </c>
      <c r="D23" s="9">
        <v>3</v>
      </c>
      <c r="E23" s="11">
        <v>137.49828264878971</v>
      </c>
      <c r="F23" s="11">
        <v>1921.4693577739806</v>
      </c>
      <c r="G23" s="11" t="s">
        <v>81</v>
      </c>
      <c r="H23" s="11">
        <v>32.472281524086519</v>
      </c>
      <c r="I23" s="11">
        <v>230.12768046845474</v>
      </c>
    </row>
    <row r="24" spans="1:9" x14ac:dyDescent="0.2">
      <c r="A24" s="2" t="s">
        <v>62</v>
      </c>
      <c r="B24" s="2" t="s">
        <v>68</v>
      </c>
      <c r="C24" s="9">
        <v>3</v>
      </c>
      <c r="D24" s="9">
        <v>1</v>
      </c>
      <c r="E24" s="11">
        <v>136.16951363000166</v>
      </c>
      <c r="F24" s="11">
        <v>2024.1041527584011</v>
      </c>
      <c r="G24" s="11">
        <v>0</v>
      </c>
      <c r="H24" s="11">
        <v>33.069448187931002</v>
      </c>
      <c r="I24" s="11">
        <v>286.3059046794337</v>
      </c>
    </row>
    <row r="25" spans="1:9" x14ac:dyDescent="0.2">
      <c r="A25" s="2" t="s">
        <v>62</v>
      </c>
      <c r="B25" s="2" t="s">
        <v>68</v>
      </c>
      <c r="C25" s="9">
        <v>3</v>
      </c>
      <c r="D25" s="9">
        <v>2</v>
      </c>
      <c r="E25" s="11">
        <v>137.61042660708691</v>
      </c>
      <c r="F25" s="11">
        <v>1949.1266074376194</v>
      </c>
      <c r="G25" s="11">
        <v>0</v>
      </c>
      <c r="H25" s="11">
        <v>33.284219381507391</v>
      </c>
      <c r="I25" s="11">
        <v>489.58229197796982</v>
      </c>
    </row>
    <row r="26" spans="1:9" x14ac:dyDescent="0.2">
      <c r="A26" s="2" t="s">
        <v>62</v>
      </c>
      <c r="B26" s="2" t="s">
        <v>68</v>
      </c>
      <c r="C26" s="9">
        <v>3</v>
      </c>
      <c r="D26" s="9">
        <v>3</v>
      </c>
      <c r="E26" s="11">
        <v>147.52716169654695</v>
      </c>
      <c r="F26" s="11">
        <v>1955.6131550847742</v>
      </c>
      <c r="G26" s="11">
        <v>0</v>
      </c>
      <c r="H26" s="11">
        <v>33.913478008880332</v>
      </c>
      <c r="I26" s="11">
        <v>316.61258768744028</v>
      </c>
    </row>
    <row r="27" spans="1:9" x14ac:dyDescent="0.2">
      <c r="A27" s="2" t="s">
        <v>62</v>
      </c>
      <c r="B27" s="2" t="s">
        <v>69</v>
      </c>
      <c r="C27" s="9">
        <v>3</v>
      </c>
      <c r="D27" s="9">
        <v>1</v>
      </c>
      <c r="E27" s="11">
        <v>158.03642447943307</v>
      </c>
      <c r="F27" s="11">
        <v>2051.6919237299212</v>
      </c>
      <c r="G27" s="11" t="s">
        <v>81</v>
      </c>
      <c r="H27" s="11">
        <v>34.566636106208108</v>
      </c>
      <c r="I27" s="11">
        <v>253.04247882597767</v>
      </c>
    </row>
    <row r="28" spans="1:9" x14ac:dyDescent="0.2">
      <c r="A28" s="2" t="s">
        <v>62</v>
      </c>
      <c r="B28" s="2" t="s">
        <v>69</v>
      </c>
      <c r="C28" s="9">
        <v>3</v>
      </c>
      <c r="D28" s="9">
        <v>2</v>
      </c>
      <c r="E28" s="11">
        <v>151.07684618574663</v>
      </c>
      <c r="F28" s="11">
        <v>1997.7880941390176</v>
      </c>
      <c r="G28" s="11" t="s">
        <v>81</v>
      </c>
      <c r="H28" s="11">
        <v>32.995670791217321</v>
      </c>
      <c r="I28" s="11">
        <v>269.30459201280945</v>
      </c>
    </row>
    <row r="29" spans="1:9" x14ac:dyDescent="0.2">
      <c r="A29" s="2" t="s">
        <v>62</v>
      </c>
      <c r="B29" s="2" t="s">
        <v>69</v>
      </c>
      <c r="C29" s="9">
        <v>3</v>
      </c>
      <c r="D29" s="9">
        <v>3</v>
      </c>
      <c r="E29" s="11">
        <v>158.3299807029606</v>
      </c>
      <c r="F29" s="11">
        <v>2063.4835227851954</v>
      </c>
      <c r="G29" s="11" t="s">
        <v>81</v>
      </c>
      <c r="H29" s="11">
        <v>34.286637042591522</v>
      </c>
      <c r="I29" s="11">
        <v>269.30459201280945</v>
      </c>
    </row>
    <row r="30" spans="1:9" x14ac:dyDescent="0.2">
      <c r="A30" s="2" t="s">
        <v>62</v>
      </c>
      <c r="B30" s="2" t="s">
        <v>68</v>
      </c>
      <c r="C30" s="9">
        <v>4</v>
      </c>
      <c r="D30" s="9">
        <v>1</v>
      </c>
      <c r="E30" s="11">
        <v>125.83122525390311</v>
      </c>
      <c r="F30" s="11">
        <v>1618.1530361491391</v>
      </c>
      <c r="G30" s="11">
        <v>0</v>
      </c>
      <c r="H30" s="11">
        <v>25.324270666613639</v>
      </c>
      <c r="I30" s="11" t="s">
        <v>82</v>
      </c>
    </row>
    <row r="31" spans="1:9" x14ac:dyDescent="0.2">
      <c r="A31" s="2" t="s">
        <v>62</v>
      </c>
      <c r="B31" s="2" t="s">
        <v>68</v>
      </c>
      <c r="C31" s="9">
        <v>4</v>
      </c>
      <c r="D31" s="9">
        <v>2</v>
      </c>
      <c r="E31" s="11">
        <v>130.92981992617078</v>
      </c>
      <c r="F31" s="11">
        <v>1695.4262759079088</v>
      </c>
      <c r="G31" s="11">
        <v>0</v>
      </c>
      <c r="H31" s="11">
        <v>27.738723362489001</v>
      </c>
      <c r="I31" s="11">
        <v>550.93480240005488</v>
      </c>
    </row>
    <row r="32" spans="1:9" x14ac:dyDescent="0.2">
      <c r="A32" s="2" t="s">
        <v>62</v>
      </c>
      <c r="B32" s="2" t="s">
        <v>68</v>
      </c>
      <c r="C32" s="9">
        <v>4</v>
      </c>
      <c r="D32" s="9">
        <v>3</v>
      </c>
      <c r="E32" s="11">
        <v>137.54009896753152</v>
      </c>
      <c r="F32" s="11">
        <v>1790.1480546295963</v>
      </c>
      <c r="G32" s="11">
        <v>0</v>
      </c>
      <c r="H32" s="11">
        <v>31.579176585443488</v>
      </c>
      <c r="I32" s="11">
        <v>238.25876459873101</v>
      </c>
    </row>
    <row r="33" spans="1:9" x14ac:dyDescent="0.2">
      <c r="A33" s="2" t="s">
        <v>62</v>
      </c>
      <c r="B33" s="2" t="s">
        <v>69</v>
      </c>
      <c r="C33" s="9">
        <v>4</v>
      </c>
      <c r="D33" s="9">
        <v>1</v>
      </c>
      <c r="E33" s="11">
        <v>133.24396725401905</v>
      </c>
      <c r="F33" s="11">
        <v>1802.7224045851403</v>
      </c>
      <c r="G33" s="11" t="s">
        <v>81</v>
      </c>
      <c r="H33" s="11">
        <v>30.624362698231646</v>
      </c>
      <c r="I33" s="11">
        <v>223.22858629221261</v>
      </c>
    </row>
    <row r="34" spans="1:9" x14ac:dyDescent="0.2">
      <c r="A34" s="2" t="s">
        <v>62</v>
      </c>
      <c r="B34" s="2" t="s">
        <v>69</v>
      </c>
      <c r="C34" s="9">
        <v>4</v>
      </c>
      <c r="D34" s="9">
        <v>2</v>
      </c>
      <c r="E34" s="11">
        <v>132.0337500597129</v>
      </c>
      <c r="F34" s="11">
        <v>1823.1955513200789</v>
      </c>
      <c r="G34" s="11">
        <v>0</v>
      </c>
      <c r="H34" s="11">
        <v>30.8614005994724</v>
      </c>
      <c r="I34" s="11">
        <v>269.30459201280945</v>
      </c>
    </row>
    <row r="35" spans="1:9" x14ac:dyDescent="0.2">
      <c r="A35" s="2" t="s">
        <v>62</v>
      </c>
      <c r="B35" s="2" t="s">
        <v>69</v>
      </c>
      <c r="C35" s="9">
        <v>4</v>
      </c>
      <c r="D35" s="9">
        <v>3</v>
      </c>
      <c r="E35" s="11">
        <v>134.67896233120021</v>
      </c>
      <c r="F35" s="11">
        <v>1765.9517023680874</v>
      </c>
      <c r="G35" s="11" t="s">
        <v>81</v>
      </c>
      <c r="H35" s="11">
        <v>30.579440556053655</v>
      </c>
      <c r="I35" s="11">
        <v>273.73973381784378</v>
      </c>
    </row>
    <row r="36" spans="1:9" x14ac:dyDescent="0.2">
      <c r="A36" s="2" t="s">
        <v>64</v>
      </c>
      <c r="B36" s="2" t="s">
        <v>145</v>
      </c>
      <c r="C36" s="9">
        <v>0</v>
      </c>
      <c r="D36" s="9">
        <v>1</v>
      </c>
      <c r="E36" s="11">
        <v>137.93350846863024</v>
      </c>
      <c r="F36" s="11">
        <v>1922.7097572708299</v>
      </c>
      <c r="G36" s="11">
        <v>8.1856209789427208</v>
      </c>
      <c r="H36" s="11">
        <v>30.794723577466481</v>
      </c>
      <c r="I36" s="11">
        <v>231.60607942803978</v>
      </c>
    </row>
    <row r="37" spans="1:9" x14ac:dyDescent="0.2">
      <c r="A37" s="2" t="s">
        <v>64</v>
      </c>
      <c r="B37" s="2" t="s">
        <v>145</v>
      </c>
      <c r="C37" s="9">
        <v>0</v>
      </c>
      <c r="D37" s="9">
        <v>2</v>
      </c>
      <c r="E37" s="11">
        <v>139.34502315196872</v>
      </c>
      <c r="F37" s="11">
        <v>1959.6836728101043</v>
      </c>
      <c r="G37" s="11">
        <v>8.0554609128304406</v>
      </c>
      <c r="H37" s="11">
        <v>31.005851280309528</v>
      </c>
      <c r="I37" s="11">
        <v>278.1748205491574</v>
      </c>
    </row>
    <row r="38" spans="1:9" x14ac:dyDescent="0.2">
      <c r="A38" s="2" t="s">
        <v>64</v>
      </c>
      <c r="B38" s="2" t="s">
        <v>145</v>
      </c>
      <c r="C38" s="9">
        <v>0</v>
      </c>
      <c r="D38" s="9">
        <v>3</v>
      </c>
      <c r="E38" s="11">
        <v>134.26007843099731</v>
      </c>
      <c r="F38" s="11">
        <v>1926.6242141519263</v>
      </c>
      <c r="G38" s="11">
        <v>9.3321850035269485</v>
      </c>
      <c r="H38" s="11">
        <v>31.659147004404076</v>
      </c>
      <c r="I38" s="11">
        <v>45.330949722407134</v>
      </c>
    </row>
    <row r="39" spans="1:9" x14ac:dyDescent="0.2">
      <c r="A39" s="2" t="s">
        <v>64</v>
      </c>
      <c r="B39" s="2" t="s">
        <v>68</v>
      </c>
      <c r="C39" s="9">
        <v>0</v>
      </c>
      <c r="D39" s="9">
        <v>1</v>
      </c>
      <c r="E39" s="11">
        <v>163.23542406825118</v>
      </c>
      <c r="F39" s="11">
        <v>2072.0383299942846</v>
      </c>
      <c r="G39" s="11">
        <v>14.024292077112694</v>
      </c>
      <c r="H39" s="11">
        <v>36.120652351817363</v>
      </c>
      <c r="I39" s="11">
        <v>246.56812597443906</v>
      </c>
    </row>
    <row r="40" spans="1:9" x14ac:dyDescent="0.2">
      <c r="A40" s="2" t="s">
        <v>64</v>
      </c>
      <c r="B40" s="2" t="s">
        <v>68</v>
      </c>
      <c r="C40" s="9">
        <v>0</v>
      </c>
      <c r="D40" s="9">
        <v>2</v>
      </c>
      <c r="E40" s="11">
        <v>157.94075539042609</v>
      </c>
      <c r="F40" s="11">
        <v>2075.9337450598268</v>
      </c>
      <c r="G40" s="11">
        <v>14.922864735123577</v>
      </c>
      <c r="H40" s="11">
        <v>35.542562044013273</v>
      </c>
      <c r="I40" s="11">
        <v>49.766063990581117</v>
      </c>
    </row>
    <row r="41" spans="1:9" x14ac:dyDescent="0.2">
      <c r="A41" s="2" t="s">
        <v>64</v>
      </c>
      <c r="B41" s="2" t="s">
        <v>68</v>
      </c>
      <c r="C41" s="9">
        <v>0</v>
      </c>
      <c r="D41" s="9">
        <v>3</v>
      </c>
      <c r="E41" s="11">
        <v>162.62677971045093</v>
      </c>
      <c r="F41" s="11">
        <v>2049.1566724806489</v>
      </c>
      <c r="G41" s="11">
        <v>14.111512333852639</v>
      </c>
      <c r="H41" s="11">
        <v>35.355348853655478</v>
      </c>
      <c r="I41" s="11">
        <v>301.08961890668036</v>
      </c>
    </row>
    <row r="42" spans="1:9" x14ac:dyDescent="0.2">
      <c r="A42" s="2" t="s">
        <v>64</v>
      </c>
      <c r="B42" s="2" t="s">
        <v>69</v>
      </c>
      <c r="C42" s="9">
        <v>0</v>
      </c>
      <c r="D42" s="9">
        <v>1</v>
      </c>
      <c r="E42" s="11">
        <v>150.61233527708006</v>
      </c>
      <c r="F42" s="11">
        <v>1978.9757879753547</v>
      </c>
      <c r="G42" s="11">
        <v>14.804478873692156</v>
      </c>
      <c r="H42" s="11">
        <v>34.760712289640239</v>
      </c>
      <c r="I42" s="11">
        <v>67.506548600137506</v>
      </c>
    </row>
    <row r="43" spans="1:9" x14ac:dyDescent="0.2">
      <c r="A43" s="2" t="s">
        <v>64</v>
      </c>
      <c r="B43" s="2" t="s">
        <v>69</v>
      </c>
      <c r="C43" s="9">
        <v>0</v>
      </c>
      <c r="D43" s="9">
        <v>2</v>
      </c>
      <c r="E43" s="11">
        <v>149.91436821124105</v>
      </c>
      <c r="F43" s="11">
        <v>1970.0567883184492</v>
      </c>
      <c r="G43" s="11">
        <v>12.27662805063769</v>
      </c>
      <c r="H43" s="11">
        <v>34.850466222668118</v>
      </c>
      <c r="I43" s="11">
        <v>324.7436167439958</v>
      </c>
    </row>
    <row r="44" spans="1:9" x14ac:dyDescent="0.2">
      <c r="A44" s="2" t="s">
        <v>64</v>
      </c>
      <c r="B44" s="2" t="s">
        <v>69</v>
      </c>
      <c r="C44" s="9">
        <v>0</v>
      </c>
      <c r="D44" s="9">
        <v>3</v>
      </c>
      <c r="E44" s="11">
        <v>146.73091189905156</v>
      </c>
      <c r="F44" s="11">
        <v>1954.598476996521</v>
      </c>
      <c r="G44" s="11">
        <v>14.764339370834298</v>
      </c>
      <c r="H44" s="11">
        <v>35.449467903165555</v>
      </c>
      <c r="I44" s="11">
        <v>252.05226132369805</v>
      </c>
    </row>
    <row r="45" spans="1:9" x14ac:dyDescent="0.2">
      <c r="A45" s="2" t="s">
        <v>64</v>
      </c>
      <c r="B45" s="2" t="s">
        <v>68</v>
      </c>
      <c r="C45" s="9">
        <v>1</v>
      </c>
      <c r="D45" s="9">
        <v>1</v>
      </c>
      <c r="E45" s="11">
        <v>151.95529388613312</v>
      </c>
      <c r="F45" s="11">
        <v>2020.4491525169037</v>
      </c>
      <c r="G45" s="11">
        <v>10.902627138987118</v>
      </c>
      <c r="H45" s="11">
        <v>34.931113883137385</v>
      </c>
      <c r="I45" s="11">
        <v>281.13156339460676</v>
      </c>
    </row>
    <row r="46" spans="1:9" x14ac:dyDescent="0.2">
      <c r="A46" s="2" t="s">
        <v>64</v>
      </c>
      <c r="B46" s="2" t="s">
        <v>68</v>
      </c>
      <c r="C46" s="9">
        <v>1</v>
      </c>
      <c r="D46" s="9">
        <v>2</v>
      </c>
      <c r="E46" s="11">
        <v>163.04252318846568</v>
      </c>
      <c r="F46" s="11">
        <v>2028.4823991427672</v>
      </c>
      <c r="G46" s="11">
        <v>7.4941294198390276</v>
      </c>
      <c r="H46" s="11">
        <v>35.673705835388681</v>
      </c>
      <c r="I46" s="11">
        <v>100.58516769943017</v>
      </c>
    </row>
    <row r="47" spans="1:9" x14ac:dyDescent="0.2">
      <c r="A47" s="2" t="s">
        <v>64</v>
      </c>
      <c r="B47" s="2" t="s">
        <v>68</v>
      </c>
      <c r="C47" s="9">
        <v>1</v>
      </c>
      <c r="D47" s="9">
        <v>3</v>
      </c>
      <c r="E47" s="11">
        <v>155.88358714483184</v>
      </c>
      <c r="F47" s="11">
        <v>2053.2694694090069</v>
      </c>
      <c r="G47" s="11">
        <v>8.2571233449649224</v>
      </c>
      <c r="H47" s="11">
        <v>38.572908852535285</v>
      </c>
      <c r="I47" s="11">
        <v>260.43436347646139</v>
      </c>
    </row>
    <row r="48" spans="1:9" x14ac:dyDescent="0.2">
      <c r="A48" s="2" t="s">
        <v>64</v>
      </c>
      <c r="B48" s="2" t="s">
        <v>69</v>
      </c>
      <c r="C48" s="9">
        <v>1</v>
      </c>
      <c r="D48" s="9">
        <v>1</v>
      </c>
      <c r="E48" s="11">
        <v>158.20458987385209</v>
      </c>
      <c r="F48" s="11">
        <v>2112.1332236648609</v>
      </c>
      <c r="G48" s="11">
        <v>12.909022181986991</v>
      </c>
      <c r="H48" s="11">
        <v>37.108035311636435</v>
      </c>
      <c r="I48" s="11">
        <v>258.95596451687635</v>
      </c>
    </row>
    <row r="49" spans="1:9" x14ac:dyDescent="0.2">
      <c r="A49" s="2" t="s">
        <v>64</v>
      </c>
      <c r="B49" s="2" t="s">
        <v>69</v>
      </c>
      <c r="C49" s="9">
        <v>1</v>
      </c>
      <c r="D49" s="9">
        <v>2</v>
      </c>
      <c r="E49" s="11">
        <v>155.56508126163578</v>
      </c>
      <c r="F49" s="11">
        <v>2070.4095396730368</v>
      </c>
      <c r="G49" s="11">
        <v>12.192826881198085</v>
      </c>
      <c r="H49" s="11">
        <v>36.382993645966515</v>
      </c>
      <c r="I49" s="11">
        <v>254.5208777855627</v>
      </c>
    </row>
    <row r="50" spans="1:9" x14ac:dyDescent="0.2">
      <c r="A50" s="2" t="s">
        <v>64</v>
      </c>
      <c r="B50" s="2" t="s">
        <v>69</v>
      </c>
      <c r="C50" s="9">
        <v>1</v>
      </c>
      <c r="D50" s="9">
        <v>3</v>
      </c>
      <c r="E50" s="11">
        <v>156.42597719981026</v>
      </c>
      <c r="F50" s="11">
        <v>2068.1029095607742</v>
      </c>
      <c r="G50" s="11">
        <v>13.062361620568288</v>
      </c>
      <c r="H50" s="11">
        <v>35.838008928029893</v>
      </c>
      <c r="I50" s="11">
        <v>271.5221353784662</v>
      </c>
    </row>
    <row r="51" spans="1:9" x14ac:dyDescent="0.2">
      <c r="A51" s="2" t="s">
        <v>64</v>
      </c>
      <c r="B51" s="2" t="s">
        <v>68</v>
      </c>
      <c r="C51" s="9">
        <v>2</v>
      </c>
      <c r="D51" s="9">
        <v>1</v>
      </c>
      <c r="E51" s="11">
        <v>145.22178711143926</v>
      </c>
      <c r="F51" s="11">
        <v>2059.4426776994342</v>
      </c>
      <c r="G51" s="11">
        <v>0</v>
      </c>
      <c r="H51" s="11">
        <v>32.262720617634201</v>
      </c>
      <c r="I51" s="11">
        <v>281.87076287439925</v>
      </c>
    </row>
    <row r="52" spans="1:9" x14ac:dyDescent="0.2">
      <c r="A52" s="2" t="s">
        <v>64</v>
      </c>
      <c r="B52" s="2" t="s">
        <v>68</v>
      </c>
      <c r="C52" s="9">
        <v>2</v>
      </c>
      <c r="D52" s="9">
        <v>2</v>
      </c>
      <c r="E52" s="11">
        <v>149.01914582987874</v>
      </c>
      <c r="F52" s="11">
        <v>2093.2761069477183</v>
      </c>
      <c r="G52" s="11">
        <v>0</v>
      </c>
      <c r="H52" s="11">
        <v>37.520389166892038</v>
      </c>
      <c r="I52" s="11">
        <v>283.34916183398434</v>
      </c>
    </row>
    <row r="53" spans="1:9" x14ac:dyDescent="0.2">
      <c r="A53" s="2" t="s">
        <v>64</v>
      </c>
      <c r="B53" s="2" t="s">
        <v>68</v>
      </c>
      <c r="C53" s="9">
        <v>2</v>
      </c>
      <c r="D53" s="9">
        <v>3</v>
      </c>
      <c r="E53" s="11">
        <v>153.94631119197268</v>
      </c>
      <c r="F53" s="11">
        <v>2155.640929014945</v>
      </c>
      <c r="G53" s="11">
        <v>0</v>
      </c>
      <c r="H53" s="11">
        <v>34.478266264797078</v>
      </c>
      <c r="I53" s="11">
        <v>390.37546167476773</v>
      </c>
    </row>
    <row r="54" spans="1:9" x14ac:dyDescent="0.2">
      <c r="A54" s="2" t="s">
        <v>64</v>
      </c>
      <c r="B54" s="2" t="s">
        <v>69</v>
      </c>
      <c r="C54" s="9">
        <v>2</v>
      </c>
      <c r="D54" s="9">
        <v>1</v>
      </c>
      <c r="E54" s="11">
        <v>144.12561239472731</v>
      </c>
      <c r="F54" s="11">
        <v>2021.7349250160476</v>
      </c>
      <c r="G54" s="11">
        <v>4.4221658050166788</v>
      </c>
      <c r="H54" s="11">
        <v>34.149382919579907</v>
      </c>
      <c r="I54" s="11">
        <v>241.95465185025211</v>
      </c>
    </row>
    <row r="55" spans="1:9" x14ac:dyDescent="0.2">
      <c r="A55" s="2" t="s">
        <v>64</v>
      </c>
      <c r="B55" s="2" t="s">
        <v>69</v>
      </c>
      <c r="C55" s="9">
        <v>2</v>
      </c>
      <c r="D55" s="9">
        <v>2</v>
      </c>
      <c r="E55" s="11">
        <v>147.48519953351689</v>
      </c>
      <c r="F55" s="11">
        <v>2040.2644459708092</v>
      </c>
      <c r="G55" s="11" t="s">
        <v>81</v>
      </c>
      <c r="H55" s="11">
        <v>33.018119717986949</v>
      </c>
      <c r="I55" s="11">
        <v>461.49320740934081</v>
      </c>
    </row>
    <row r="56" spans="1:9" x14ac:dyDescent="0.2">
      <c r="A56" s="2" t="s">
        <v>64</v>
      </c>
      <c r="B56" s="2" t="s">
        <v>69</v>
      </c>
      <c r="C56" s="9">
        <v>2</v>
      </c>
      <c r="D56" s="9">
        <v>3</v>
      </c>
      <c r="E56" s="11">
        <v>191.1581910417367</v>
      </c>
      <c r="F56" s="11">
        <v>2044.2008258395279</v>
      </c>
      <c r="G56" s="11">
        <v>4.1783418657806006</v>
      </c>
      <c r="H56" s="11">
        <v>33.868803971363981</v>
      </c>
      <c r="I56" s="11">
        <v>352.83270131262492</v>
      </c>
    </row>
    <row r="57" spans="1:9" x14ac:dyDescent="0.2">
      <c r="A57" s="2" t="s">
        <v>64</v>
      </c>
      <c r="B57" s="2" t="s">
        <v>68</v>
      </c>
      <c r="C57" s="9">
        <v>3</v>
      </c>
      <c r="D57" s="9">
        <v>1</v>
      </c>
      <c r="E57" s="11">
        <v>156.69085922801628</v>
      </c>
      <c r="F57" s="11">
        <v>2147.9516515538885</v>
      </c>
      <c r="G57" s="11">
        <v>0</v>
      </c>
      <c r="H57" s="11">
        <v>33.967192345213832</v>
      </c>
      <c r="I57" s="11">
        <v>295.1761332157817</v>
      </c>
    </row>
    <row r="58" spans="1:9" x14ac:dyDescent="0.2">
      <c r="A58" s="2" t="s">
        <v>64</v>
      </c>
      <c r="B58" s="2" t="s">
        <v>68</v>
      </c>
      <c r="C58" s="9">
        <v>3</v>
      </c>
      <c r="D58" s="9">
        <v>2</v>
      </c>
      <c r="E58" s="11">
        <v>160.97848748977916</v>
      </c>
      <c r="F58" s="11">
        <v>2247.2056091363024</v>
      </c>
      <c r="G58" s="11">
        <v>0</v>
      </c>
      <c r="H58" s="11">
        <v>35.112484860877544</v>
      </c>
      <c r="I58" s="11">
        <v>284.8275057198486</v>
      </c>
    </row>
    <row r="59" spans="1:9" x14ac:dyDescent="0.2">
      <c r="A59" s="2" t="s">
        <v>64</v>
      </c>
      <c r="B59" s="2" t="s">
        <v>68</v>
      </c>
      <c r="C59" s="9">
        <v>3</v>
      </c>
      <c r="D59" s="9">
        <v>3</v>
      </c>
      <c r="E59" s="11">
        <v>162.14371966631242</v>
      </c>
      <c r="F59" s="11">
        <v>2206.1753180605538</v>
      </c>
      <c r="G59" s="11">
        <v>0</v>
      </c>
      <c r="H59" s="11">
        <v>7.3103793364454583</v>
      </c>
      <c r="I59" s="11">
        <v>278.91402002894989</v>
      </c>
    </row>
    <row r="60" spans="1:9" x14ac:dyDescent="0.2">
      <c r="A60" s="2" t="s">
        <v>64</v>
      </c>
      <c r="B60" s="2" t="s">
        <v>69</v>
      </c>
      <c r="C60" s="9">
        <v>3</v>
      </c>
      <c r="D60" s="9">
        <v>1</v>
      </c>
      <c r="E60" s="11">
        <v>158.97752471733583</v>
      </c>
      <c r="F60" s="11">
        <v>2279.1216603536514</v>
      </c>
      <c r="G60" s="11">
        <v>4.2176885084834241</v>
      </c>
      <c r="H60" s="11">
        <v>6.7093264027842396</v>
      </c>
      <c r="I60" s="11">
        <v>286.92188129854384</v>
      </c>
    </row>
    <row r="61" spans="1:9" x14ac:dyDescent="0.2">
      <c r="A61" s="2" t="s">
        <v>64</v>
      </c>
      <c r="B61" s="2" t="s">
        <v>69</v>
      </c>
      <c r="C61" s="9">
        <v>3</v>
      </c>
      <c r="D61" s="9">
        <v>2</v>
      </c>
      <c r="E61" s="11">
        <v>153.25841954479222</v>
      </c>
      <c r="F61" s="11">
        <v>2184.1162817105542</v>
      </c>
      <c r="G61" s="11" t="s">
        <v>81</v>
      </c>
      <c r="H61" s="11">
        <v>35.531815272163058</v>
      </c>
      <c r="I61" s="11">
        <v>284.8275057198486</v>
      </c>
    </row>
    <row r="62" spans="1:9" x14ac:dyDescent="0.2">
      <c r="A62" s="2" t="s">
        <v>64</v>
      </c>
      <c r="B62" s="2" t="s">
        <v>69</v>
      </c>
      <c r="C62" s="9">
        <v>3</v>
      </c>
      <c r="D62" s="9">
        <v>3</v>
      </c>
      <c r="E62" s="11">
        <v>152.22543600020362</v>
      </c>
      <c r="F62" s="11">
        <v>2207.5018071397421</v>
      </c>
      <c r="G62" s="11">
        <v>4.4553340598741302</v>
      </c>
      <c r="H62" s="11">
        <v>36.248873419815368</v>
      </c>
      <c r="I62" s="11">
        <v>265.60864968756766</v>
      </c>
    </row>
    <row r="63" spans="1:9" x14ac:dyDescent="0.2">
      <c r="A63" s="2" t="s">
        <v>64</v>
      </c>
      <c r="B63" s="2" t="s">
        <v>68</v>
      </c>
      <c r="C63" s="9">
        <v>4</v>
      </c>
      <c r="D63" s="9">
        <v>1</v>
      </c>
      <c r="E63" s="11">
        <v>164.2727522942927</v>
      </c>
      <c r="F63" s="11">
        <v>2124.6823270676996</v>
      </c>
      <c r="G63" s="11">
        <v>0</v>
      </c>
      <c r="H63" s="11">
        <v>32.342802346152716</v>
      </c>
      <c r="I63" s="11">
        <v>417.94865193584036</v>
      </c>
    </row>
    <row r="64" spans="1:9" x14ac:dyDescent="0.2">
      <c r="A64" s="2" t="s">
        <v>64</v>
      </c>
      <c r="B64" s="2" t="s">
        <v>68</v>
      </c>
      <c r="C64" s="9">
        <v>4</v>
      </c>
      <c r="D64" s="9">
        <v>2</v>
      </c>
      <c r="E64" s="11">
        <v>165.67150816813432</v>
      </c>
      <c r="F64" s="11">
        <v>2220.2611263225572</v>
      </c>
      <c r="G64" s="11">
        <v>0</v>
      </c>
      <c r="H64" s="11">
        <v>7.7821531490040741</v>
      </c>
      <c r="I64" s="11">
        <v>417.4705182788008</v>
      </c>
    </row>
    <row r="65" spans="1:9" x14ac:dyDescent="0.2">
      <c r="A65" s="2" t="s">
        <v>64</v>
      </c>
      <c r="B65" s="2" t="s">
        <v>68</v>
      </c>
      <c r="C65" s="9">
        <v>4</v>
      </c>
      <c r="D65" s="9">
        <v>3</v>
      </c>
      <c r="E65" s="11">
        <v>155.35964900053162</v>
      </c>
      <c r="F65" s="11">
        <v>2073.158241300303</v>
      </c>
      <c r="G65" s="11">
        <v>0</v>
      </c>
      <c r="H65" s="11">
        <v>32.099843691830436</v>
      </c>
      <c r="I65" s="11">
        <v>648.50748152104529</v>
      </c>
    </row>
    <row r="66" spans="1:9" x14ac:dyDescent="0.2">
      <c r="A66" s="2" t="s">
        <v>64</v>
      </c>
      <c r="B66" s="2" t="s">
        <v>69</v>
      </c>
      <c r="C66" s="9">
        <v>4</v>
      </c>
      <c r="D66" s="9">
        <v>1</v>
      </c>
      <c r="E66" s="11">
        <v>160.49915010385865</v>
      </c>
      <c r="F66" s="11">
        <v>2336.8908036779112</v>
      </c>
      <c r="G66" s="11" t="s">
        <v>81</v>
      </c>
      <c r="H66" s="11">
        <v>7.6573282775728702</v>
      </c>
      <c r="I66" s="11">
        <v>232.34522383411155</v>
      </c>
    </row>
    <row r="67" spans="1:9" x14ac:dyDescent="0.2">
      <c r="A67" s="2" t="s">
        <v>64</v>
      </c>
      <c r="B67" s="2" t="s">
        <v>69</v>
      </c>
      <c r="C67" s="9">
        <v>4</v>
      </c>
      <c r="D67" s="9">
        <v>2</v>
      </c>
      <c r="E67" s="11">
        <v>159.28781515344932</v>
      </c>
      <c r="F67" s="11">
        <v>2289.9883669159335</v>
      </c>
      <c r="G67" s="11">
        <v>8.0919244507612174</v>
      </c>
      <c r="H67" s="11">
        <v>37.053493867750163</v>
      </c>
      <c r="I67" s="11">
        <v>213.86556728162302</v>
      </c>
    </row>
    <row r="68" spans="1:9" x14ac:dyDescent="0.2">
      <c r="A68" s="6" t="s">
        <v>64</v>
      </c>
      <c r="B68" s="6" t="s">
        <v>69</v>
      </c>
      <c r="C68" s="8">
        <v>4</v>
      </c>
      <c r="D68" s="8">
        <v>3</v>
      </c>
      <c r="E68" s="12">
        <v>146.77443745602807</v>
      </c>
      <c r="F68" s="12">
        <v>2100.0274059767794</v>
      </c>
      <c r="G68" s="12">
        <v>4.2711815282752834</v>
      </c>
      <c r="H68" s="12">
        <v>35.595905529216559</v>
      </c>
      <c r="I68" s="12" t="s">
        <v>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42E7-6667-45E0-969F-8093FC9AC801}">
  <dimension ref="A1:S69"/>
  <sheetViews>
    <sheetView workbookViewId="0">
      <selection activeCell="Y19" sqref="Y19"/>
    </sheetView>
  </sheetViews>
  <sheetFormatPr defaultColWidth="8.85546875" defaultRowHeight="12" x14ac:dyDescent="0.2"/>
  <cols>
    <col min="1" max="1" width="8.5703125" style="21" customWidth="1"/>
    <col min="2" max="2" width="19.28515625" style="19" customWidth="1"/>
    <col min="3" max="3" width="4.5703125" style="19" customWidth="1"/>
    <col min="4" max="4" width="9.28515625" style="19" customWidth="1"/>
    <col min="5" max="5" width="7.7109375" style="22" customWidth="1"/>
    <col min="6" max="19" width="8" style="22" customWidth="1"/>
    <col min="20" max="16384" width="8.85546875" style="21"/>
  </cols>
  <sheetData>
    <row r="1" spans="1:19" ht="12.75" x14ac:dyDescent="0.2">
      <c r="A1" s="2" t="s">
        <v>140</v>
      </c>
    </row>
    <row r="2" spans="1:19" ht="24.75" thickBot="1" x14ac:dyDescent="0.25">
      <c r="A2" s="28" t="s">
        <v>65</v>
      </c>
      <c r="B2" s="28" t="s">
        <v>71</v>
      </c>
      <c r="C2" s="28" t="s">
        <v>67</v>
      </c>
      <c r="D2" s="28" t="s">
        <v>72</v>
      </c>
      <c r="E2" s="29" t="s">
        <v>92</v>
      </c>
      <c r="F2" s="29" t="s">
        <v>93</v>
      </c>
      <c r="G2" s="29" t="s">
        <v>94</v>
      </c>
      <c r="H2" s="29" t="s">
        <v>95</v>
      </c>
      <c r="I2" s="29" t="s">
        <v>96</v>
      </c>
      <c r="J2" s="29" t="s">
        <v>97</v>
      </c>
      <c r="K2" s="29" t="s">
        <v>98</v>
      </c>
      <c r="L2" s="29" t="s">
        <v>99</v>
      </c>
      <c r="M2" s="29" t="s">
        <v>100</v>
      </c>
      <c r="N2" s="29" t="s">
        <v>101</v>
      </c>
      <c r="O2" s="29" t="s">
        <v>102</v>
      </c>
      <c r="P2" s="29" t="s">
        <v>103</v>
      </c>
      <c r="Q2" s="29" t="s">
        <v>104</v>
      </c>
      <c r="R2" s="29" t="s">
        <v>105</v>
      </c>
      <c r="S2" s="29" t="s">
        <v>106</v>
      </c>
    </row>
    <row r="3" spans="1:19" s="2" customFormat="1" ht="12.75" x14ac:dyDescent="0.2">
      <c r="A3" s="21" t="s">
        <v>62</v>
      </c>
      <c r="B3" s="9" t="s">
        <v>145</v>
      </c>
      <c r="C3" s="9">
        <v>0</v>
      </c>
      <c r="D3" s="9">
        <v>1</v>
      </c>
      <c r="E3" s="40">
        <v>9.0199934556370902</v>
      </c>
      <c r="F3" s="40">
        <v>20.781241965666947</v>
      </c>
      <c r="G3" s="40">
        <v>1.6416357176470588</v>
      </c>
      <c r="H3" s="40">
        <v>67.507794054984487</v>
      </c>
      <c r="I3" s="40">
        <v>29.55481289858054</v>
      </c>
      <c r="J3" s="40">
        <v>4.5627368152249383</v>
      </c>
      <c r="K3" s="2">
        <v>1584.5656700020306</v>
      </c>
      <c r="L3" s="40">
        <v>0.94879303089130751</v>
      </c>
      <c r="M3" s="40">
        <v>0.15367563569984366</v>
      </c>
      <c r="N3" s="40">
        <v>0.15908985049085586</v>
      </c>
      <c r="O3" s="40">
        <v>17.466428791568813</v>
      </c>
      <c r="P3" s="40">
        <v>35.056234295692668</v>
      </c>
      <c r="Q3" s="40" t="s">
        <v>81</v>
      </c>
      <c r="R3" s="40">
        <v>7.5491290084173528</v>
      </c>
      <c r="S3" s="40">
        <v>0.42421218968935887</v>
      </c>
    </row>
    <row r="4" spans="1:19" s="2" customFormat="1" ht="12.75" x14ac:dyDescent="0.2">
      <c r="A4" s="21" t="s">
        <v>62</v>
      </c>
      <c r="B4" s="9" t="s">
        <v>145</v>
      </c>
      <c r="C4" s="9">
        <v>0</v>
      </c>
      <c r="D4" s="9">
        <v>2</v>
      </c>
      <c r="E4" s="40">
        <v>7.6784445001111861</v>
      </c>
      <c r="F4" s="40">
        <v>20.231011732122361</v>
      </c>
      <c r="G4" s="40">
        <v>1.2161718045662102</v>
      </c>
      <c r="H4" s="40">
        <v>58.295620522631417</v>
      </c>
      <c r="I4" s="40">
        <v>29.627785777412061</v>
      </c>
      <c r="J4" s="40">
        <v>3.9704159064285842</v>
      </c>
      <c r="K4" s="2">
        <v>1606.8507348890785</v>
      </c>
      <c r="L4" s="40">
        <v>0.95427787345323034</v>
      </c>
      <c r="M4" s="40">
        <v>0.15139339106826474</v>
      </c>
      <c r="N4" s="40">
        <v>0.14317969199262612</v>
      </c>
      <c r="O4" s="40">
        <v>16.121929251603341</v>
      </c>
      <c r="P4" s="40">
        <v>36.976153424912688</v>
      </c>
      <c r="Q4" s="40" t="s">
        <v>81</v>
      </c>
      <c r="R4" s="40">
        <v>4.9356442110813061</v>
      </c>
      <c r="S4" s="40">
        <v>0.31846272914738932</v>
      </c>
    </row>
    <row r="5" spans="1:19" s="2" customFormat="1" ht="12.75" x14ac:dyDescent="0.2">
      <c r="A5" s="21" t="s">
        <v>62</v>
      </c>
      <c r="B5" s="9" t="s">
        <v>145</v>
      </c>
      <c r="C5" s="9">
        <v>0</v>
      </c>
      <c r="D5" s="9">
        <v>3</v>
      </c>
      <c r="E5" s="40">
        <v>7.4313593095396939</v>
      </c>
      <c r="F5" s="40">
        <v>19.968441089375716</v>
      </c>
      <c r="G5" s="40">
        <v>4.7787400969110938E-2</v>
      </c>
      <c r="H5" s="40">
        <v>63.346484730026624</v>
      </c>
      <c r="I5" s="40">
        <v>29.235343203456079</v>
      </c>
      <c r="J5" s="40">
        <v>3.5269198483203077</v>
      </c>
      <c r="K5" s="2">
        <v>1581.6726379281488</v>
      </c>
      <c r="L5" s="40">
        <v>0.94531881917747207</v>
      </c>
      <c r="M5" s="40">
        <v>0.13740716752058366</v>
      </c>
      <c r="N5" s="40">
        <v>9.9812251926110956E-2</v>
      </c>
      <c r="O5" s="40">
        <v>17.656218397364842</v>
      </c>
      <c r="P5" s="40">
        <v>34.222838766006987</v>
      </c>
      <c r="Q5" s="40" t="s">
        <v>81</v>
      </c>
      <c r="R5" s="40">
        <v>3.7403916830265476</v>
      </c>
      <c r="S5" s="40">
        <v>0.29768204038334434</v>
      </c>
    </row>
    <row r="6" spans="1:19" ht="12.75" x14ac:dyDescent="0.2">
      <c r="A6" s="21" t="s">
        <v>62</v>
      </c>
      <c r="B6" s="19" t="s">
        <v>89</v>
      </c>
      <c r="C6" s="19">
        <v>0</v>
      </c>
      <c r="D6" s="9">
        <v>1</v>
      </c>
      <c r="E6" s="40">
        <v>3.7001062775183455</v>
      </c>
      <c r="F6" s="40">
        <v>37.264771001546983</v>
      </c>
      <c r="G6" s="40">
        <v>2.1165601792103144</v>
      </c>
      <c r="H6" s="40">
        <v>271.29622771834067</v>
      </c>
      <c r="I6" s="40">
        <v>32.209483267640408</v>
      </c>
      <c r="J6" s="40">
        <v>10.109619753965569</v>
      </c>
      <c r="K6" s="40">
        <v>1998.8848678496322</v>
      </c>
      <c r="L6" s="40">
        <v>1.7553142941164781</v>
      </c>
      <c r="M6" s="40">
        <v>0.17547717144762898</v>
      </c>
      <c r="N6" s="40">
        <v>5.9413006402764208E-2</v>
      </c>
      <c r="O6" s="40">
        <v>18.221397352378446</v>
      </c>
      <c r="P6" s="40">
        <v>42.158393825378347</v>
      </c>
      <c r="Q6" s="40">
        <v>0.10846102850262497</v>
      </c>
      <c r="R6" s="40">
        <v>4.7524224491721396</v>
      </c>
      <c r="S6" s="40">
        <v>0.27561684930601454</v>
      </c>
    </row>
    <row r="7" spans="1:19" ht="12.75" x14ac:dyDescent="0.2">
      <c r="A7" s="21" t="s">
        <v>62</v>
      </c>
      <c r="B7" s="19" t="s">
        <v>89</v>
      </c>
      <c r="C7" s="19">
        <v>0</v>
      </c>
      <c r="D7" s="9">
        <v>2</v>
      </c>
      <c r="E7" s="40">
        <v>2.2835698554591954</v>
      </c>
      <c r="F7" s="40">
        <v>19.589913223214733</v>
      </c>
      <c r="G7" s="40">
        <v>1.0105304373892021</v>
      </c>
      <c r="H7" s="40">
        <v>177.90743415442617</v>
      </c>
      <c r="I7" s="40">
        <v>20.408102735239662</v>
      </c>
      <c r="J7" s="40">
        <v>9.328037000729914</v>
      </c>
      <c r="K7" s="40">
        <v>1962.679512569403</v>
      </c>
      <c r="L7" s="40">
        <v>1.821241405391135</v>
      </c>
      <c r="M7" s="40">
        <v>0.13836849678791038</v>
      </c>
      <c r="N7" s="40" t="s">
        <v>81</v>
      </c>
      <c r="O7" s="40">
        <v>18.277346503792472</v>
      </c>
      <c r="P7" s="40">
        <v>41.46267544121072</v>
      </c>
      <c r="Q7" s="40">
        <v>4.4148478047021225E-2</v>
      </c>
      <c r="R7" s="40">
        <v>4.698959801868468</v>
      </c>
      <c r="S7" s="40" t="s">
        <v>81</v>
      </c>
    </row>
    <row r="8" spans="1:19" ht="12.75" x14ac:dyDescent="0.2">
      <c r="A8" s="21" t="s">
        <v>62</v>
      </c>
      <c r="B8" s="19" t="s">
        <v>89</v>
      </c>
      <c r="C8" s="19">
        <v>0</v>
      </c>
      <c r="D8" s="9">
        <v>3</v>
      </c>
      <c r="E8" s="40">
        <v>2.4212954485212363</v>
      </c>
      <c r="F8" s="40">
        <v>18.93132689854783</v>
      </c>
      <c r="G8" s="40">
        <v>1.0432789982272361</v>
      </c>
      <c r="H8" s="40">
        <v>133.03811194860137</v>
      </c>
      <c r="I8" s="40">
        <v>19.726902514708911</v>
      </c>
      <c r="J8" s="40">
        <v>9.6909569542290512</v>
      </c>
      <c r="K8" s="40">
        <v>1929.8139012347046</v>
      </c>
      <c r="L8" s="40">
        <v>1.7347015182411665</v>
      </c>
      <c r="M8" s="40">
        <v>0.17605278098801458</v>
      </c>
      <c r="N8" s="40" t="s">
        <v>81</v>
      </c>
      <c r="O8" s="40">
        <v>18.222085162919509</v>
      </c>
      <c r="P8" s="40">
        <v>42.540760721769502</v>
      </c>
      <c r="Q8" s="40">
        <v>3.0504759448527735E-2</v>
      </c>
      <c r="R8" s="40">
        <v>5.5684668822495613</v>
      </c>
      <c r="S8" s="40" t="s">
        <v>81</v>
      </c>
    </row>
    <row r="9" spans="1:19" ht="12.75" x14ac:dyDescent="0.2">
      <c r="A9" s="21" t="s">
        <v>62</v>
      </c>
      <c r="B9" s="19" t="s">
        <v>90</v>
      </c>
      <c r="C9" s="19">
        <v>0</v>
      </c>
      <c r="D9" s="9">
        <v>1</v>
      </c>
      <c r="E9" s="40">
        <v>2.5818714527462756</v>
      </c>
      <c r="F9" s="40">
        <v>22.922525718848249</v>
      </c>
      <c r="G9" s="40">
        <v>0.99826864775718516</v>
      </c>
      <c r="H9" s="40">
        <v>110.10360741515616</v>
      </c>
      <c r="I9" s="40">
        <v>28.993989568401563</v>
      </c>
      <c r="J9" s="40">
        <v>9.2253916895195029</v>
      </c>
      <c r="K9" s="40">
        <v>1900.6179222012238</v>
      </c>
      <c r="L9" s="40">
        <v>1.8182081313998002</v>
      </c>
      <c r="M9" s="40">
        <v>0.16596842314330382</v>
      </c>
      <c r="N9" s="40" t="s">
        <v>81</v>
      </c>
      <c r="O9" s="40">
        <v>17.478977591420762</v>
      </c>
      <c r="P9" s="40">
        <v>42.57507643306171</v>
      </c>
      <c r="Q9" s="40" t="s">
        <v>81</v>
      </c>
      <c r="R9" s="40">
        <v>4.1526428885394502</v>
      </c>
      <c r="S9" s="40" t="s">
        <v>81</v>
      </c>
    </row>
    <row r="10" spans="1:19" ht="12.75" x14ac:dyDescent="0.2">
      <c r="A10" s="21" t="s">
        <v>62</v>
      </c>
      <c r="B10" s="19" t="s">
        <v>90</v>
      </c>
      <c r="C10" s="19">
        <v>0</v>
      </c>
      <c r="D10" s="9">
        <v>2</v>
      </c>
      <c r="E10" s="40">
        <v>2.8459719746497671</v>
      </c>
      <c r="F10" s="40">
        <v>20.463230306402515</v>
      </c>
      <c r="G10" s="40">
        <v>1.3411856013967234</v>
      </c>
      <c r="H10" s="40">
        <v>101.35435949133338</v>
      </c>
      <c r="I10" s="40">
        <v>24.908303459370501</v>
      </c>
      <c r="J10" s="40">
        <v>9.6068841176407762</v>
      </c>
      <c r="K10" s="40">
        <v>1897.632972704499</v>
      </c>
      <c r="L10" s="40">
        <v>1.7258657781846038</v>
      </c>
      <c r="M10" s="40">
        <v>0.1691010243314226</v>
      </c>
      <c r="N10" s="40" t="s">
        <v>81</v>
      </c>
      <c r="O10" s="40">
        <v>17.678798581199143</v>
      </c>
      <c r="P10" s="40">
        <v>40.031615203725266</v>
      </c>
      <c r="Q10" s="40">
        <v>6.2064572807578183E-2</v>
      </c>
      <c r="R10" s="40">
        <v>2.1480569590417167</v>
      </c>
      <c r="S10" s="40" t="s">
        <v>81</v>
      </c>
    </row>
    <row r="11" spans="1:19" ht="12.75" x14ac:dyDescent="0.2">
      <c r="A11" s="21" t="s">
        <v>62</v>
      </c>
      <c r="B11" s="19" t="s">
        <v>90</v>
      </c>
      <c r="C11" s="19">
        <v>0</v>
      </c>
      <c r="D11" s="9">
        <v>3</v>
      </c>
      <c r="E11" s="40">
        <v>3.1900369459639766</v>
      </c>
      <c r="F11" s="40">
        <v>23.489606442936275</v>
      </c>
      <c r="G11" s="40">
        <v>1.3383208471662638</v>
      </c>
      <c r="H11" s="40">
        <v>85.847484688081053</v>
      </c>
      <c r="I11" s="40">
        <v>28.342918407735031</v>
      </c>
      <c r="J11" s="40">
        <v>9.5481606688860801</v>
      </c>
      <c r="K11" s="40">
        <v>1866.3047613536896</v>
      </c>
      <c r="L11" s="40">
        <v>1.8075132479780316</v>
      </c>
      <c r="M11" s="40">
        <v>0.17055003868890048</v>
      </c>
      <c r="N11" s="40">
        <v>5.2271249718026221E-2</v>
      </c>
      <c r="O11" s="40">
        <v>17.673470544520875</v>
      </c>
      <c r="P11" s="40">
        <v>39.501280358556464</v>
      </c>
      <c r="Q11" s="40">
        <v>5.1768907361333029E-2</v>
      </c>
      <c r="R11" s="40">
        <v>4.5649096399963005</v>
      </c>
      <c r="S11" s="40" t="s">
        <v>81</v>
      </c>
    </row>
    <row r="12" spans="1:19" ht="12.75" x14ac:dyDescent="0.2">
      <c r="A12" s="21" t="s">
        <v>62</v>
      </c>
      <c r="B12" s="19" t="s">
        <v>89</v>
      </c>
      <c r="C12" s="19">
        <v>1</v>
      </c>
      <c r="D12" s="9">
        <v>1</v>
      </c>
      <c r="E12" s="40">
        <v>2.8144802323771403</v>
      </c>
      <c r="F12" s="40">
        <v>11.713578776386049</v>
      </c>
      <c r="G12" s="40">
        <v>0.61163396947622894</v>
      </c>
      <c r="H12" s="40">
        <v>71.811740915589667</v>
      </c>
      <c r="I12" s="40">
        <v>10.466199943139273</v>
      </c>
      <c r="J12" s="40">
        <v>34.423831387014651</v>
      </c>
      <c r="K12" s="40">
        <v>1954.3748678478926</v>
      </c>
      <c r="L12" s="40">
        <v>1.2722074731674102</v>
      </c>
      <c r="M12" s="40">
        <v>0.1347144700427306</v>
      </c>
      <c r="N12" s="40" t="s">
        <v>81</v>
      </c>
      <c r="O12" s="40">
        <v>13.801437578037824</v>
      </c>
      <c r="P12" s="40">
        <v>41.592636949941799</v>
      </c>
      <c r="Q12" s="40" t="s">
        <v>81</v>
      </c>
      <c r="R12" s="40">
        <v>8.2779005844047742</v>
      </c>
      <c r="S12" s="40" t="s">
        <v>81</v>
      </c>
    </row>
    <row r="13" spans="1:19" ht="12.75" x14ac:dyDescent="0.2">
      <c r="A13" s="21" t="s">
        <v>62</v>
      </c>
      <c r="B13" s="19" t="s">
        <v>89</v>
      </c>
      <c r="C13" s="19">
        <v>1</v>
      </c>
      <c r="D13" s="9">
        <v>2</v>
      </c>
      <c r="E13" s="40">
        <v>2.842258450522571</v>
      </c>
      <c r="F13" s="40">
        <v>18.684195484305604</v>
      </c>
      <c r="G13" s="40">
        <v>0.40881010564598447</v>
      </c>
      <c r="H13" s="40">
        <v>68.374433278173214</v>
      </c>
      <c r="I13" s="40">
        <v>24.294558020983338</v>
      </c>
      <c r="J13" s="40">
        <v>31.364530705168153</v>
      </c>
      <c r="K13" s="40">
        <v>1960.7988294176255</v>
      </c>
      <c r="L13" s="40">
        <v>1.2140003055441875</v>
      </c>
      <c r="M13" s="40">
        <v>0.1556974598895258</v>
      </c>
      <c r="N13" s="40">
        <v>6.1537950624772117E-2</v>
      </c>
      <c r="O13" s="40">
        <v>9.2255551704697645</v>
      </c>
      <c r="P13" s="40">
        <v>39.803529010477298</v>
      </c>
      <c r="Q13" s="40" t="s">
        <v>81</v>
      </c>
      <c r="R13" s="40">
        <v>8.1161382584404773</v>
      </c>
      <c r="S13" s="40" t="s">
        <v>81</v>
      </c>
    </row>
    <row r="14" spans="1:19" ht="12.75" x14ac:dyDescent="0.2">
      <c r="A14" s="21" t="s">
        <v>62</v>
      </c>
      <c r="B14" s="19" t="s">
        <v>89</v>
      </c>
      <c r="C14" s="19">
        <v>1</v>
      </c>
      <c r="D14" s="9">
        <v>3</v>
      </c>
      <c r="E14" s="40">
        <v>2.4692073617967534</v>
      </c>
      <c r="F14" s="40">
        <v>13.501119442087932</v>
      </c>
      <c r="G14" s="40">
        <v>0.2938485216545797</v>
      </c>
      <c r="H14" s="40">
        <v>71.052076519439467</v>
      </c>
      <c r="I14" s="40">
        <v>12.289942987862583</v>
      </c>
      <c r="J14" s="40">
        <v>35.180394746755447</v>
      </c>
      <c r="K14" s="40">
        <v>1974.2896688317724</v>
      </c>
      <c r="L14" s="40">
        <v>1.1729164434758546</v>
      </c>
      <c r="M14" s="40">
        <v>0.18393843839499741</v>
      </c>
      <c r="N14" s="40" t="s">
        <v>81</v>
      </c>
      <c r="O14" s="40">
        <v>8.5989984253769371</v>
      </c>
      <c r="P14" s="40">
        <v>41.35529164610012</v>
      </c>
      <c r="Q14" s="40" t="s">
        <v>81</v>
      </c>
      <c r="R14" s="40">
        <v>5.5559628672648236</v>
      </c>
      <c r="S14" s="40" t="s">
        <v>81</v>
      </c>
    </row>
    <row r="15" spans="1:19" ht="12.75" x14ac:dyDescent="0.2">
      <c r="A15" s="21" t="s">
        <v>62</v>
      </c>
      <c r="B15" s="19" t="s">
        <v>90</v>
      </c>
      <c r="C15" s="19">
        <v>1</v>
      </c>
      <c r="D15" s="9">
        <v>1</v>
      </c>
      <c r="E15" s="40">
        <v>2.2145391927951965</v>
      </c>
      <c r="F15" s="40">
        <v>17.090033421827435</v>
      </c>
      <c r="G15" s="40">
        <v>0.41313233064732746</v>
      </c>
      <c r="H15" s="40">
        <v>68.245031635135035</v>
      </c>
      <c r="I15" s="40">
        <v>15.174726832915038</v>
      </c>
      <c r="J15" s="40">
        <v>34.136129285930458</v>
      </c>
      <c r="K15" s="40">
        <v>1949.6017383255601</v>
      </c>
      <c r="L15" s="40">
        <v>1.7586270875242669</v>
      </c>
      <c r="M15" s="40">
        <v>0.14921996443147473</v>
      </c>
      <c r="N15" s="40">
        <v>6.078232387287158E-2</v>
      </c>
      <c r="O15" s="40">
        <v>13.528318300050215</v>
      </c>
      <c r="P15" s="40">
        <v>43.059838686845168</v>
      </c>
      <c r="Q15" s="40">
        <v>3.3483551615841135E-2</v>
      </c>
      <c r="R15" s="40">
        <v>12.885539663120895</v>
      </c>
      <c r="S15" s="40" t="s">
        <v>81</v>
      </c>
    </row>
    <row r="16" spans="1:19" ht="12.75" x14ac:dyDescent="0.2">
      <c r="A16" s="21" t="s">
        <v>62</v>
      </c>
      <c r="B16" s="19" t="s">
        <v>90</v>
      </c>
      <c r="C16" s="19">
        <v>1</v>
      </c>
      <c r="D16" s="9">
        <v>2</v>
      </c>
      <c r="E16" s="40">
        <v>2.3738648587947524</v>
      </c>
      <c r="F16" s="40">
        <v>41.676580885273722</v>
      </c>
      <c r="G16" s="40">
        <v>0.75954946817083002</v>
      </c>
      <c r="H16" s="40">
        <v>70.509217568538787</v>
      </c>
      <c r="I16" s="40">
        <v>31.343450248919975</v>
      </c>
      <c r="J16" s="40">
        <v>33.68293963290666</v>
      </c>
      <c r="K16" s="40">
        <v>1902.8393418258258</v>
      </c>
      <c r="L16" s="40">
        <v>1.7897052377765765</v>
      </c>
      <c r="M16" s="40">
        <v>0.17321792666388744</v>
      </c>
      <c r="N16" s="40" t="s">
        <v>81</v>
      </c>
      <c r="O16" s="40">
        <v>14.530944890711046</v>
      </c>
      <c r="P16" s="40">
        <v>41.350501983701982</v>
      </c>
      <c r="Q16" s="40">
        <v>6.6064435617438938E-2</v>
      </c>
      <c r="R16" s="40">
        <v>6.5396408813245754</v>
      </c>
      <c r="S16" s="40" t="s">
        <v>81</v>
      </c>
    </row>
    <row r="17" spans="1:19" ht="12.75" x14ac:dyDescent="0.2">
      <c r="A17" s="21" t="s">
        <v>62</v>
      </c>
      <c r="B17" s="19" t="s">
        <v>90</v>
      </c>
      <c r="C17" s="19">
        <v>1</v>
      </c>
      <c r="D17" s="9">
        <v>3</v>
      </c>
      <c r="E17" s="40">
        <v>2.6100179733155442</v>
      </c>
      <c r="F17" s="40">
        <v>34.860891905284696</v>
      </c>
      <c r="G17" s="40">
        <v>0.82322708998119798</v>
      </c>
      <c r="H17" s="40">
        <v>70.654208699610976</v>
      </c>
      <c r="I17" s="40">
        <v>43.687133433449915</v>
      </c>
      <c r="J17" s="40">
        <v>36.113793247761308</v>
      </c>
      <c r="K17" s="40">
        <v>1918.0611136066632</v>
      </c>
      <c r="L17" s="40">
        <v>1.91217507860309</v>
      </c>
      <c r="M17" s="40">
        <v>0.15308737709015113</v>
      </c>
      <c r="N17" s="40">
        <v>8.5789756763111374E-2</v>
      </c>
      <c r="O17" s="40">
        <v>14.67774932086067</v>
      </c>
      <c r="P17" s="40">
        <v>40.203230374854485</v>
      </c>
      <c r="Q17" s="40">
        <v>6.6245931940196318E-2</v>
      </c>
      <c r="R17" s="40">
        <v>10.933592592359632</v>
      </c>
      <c r="S17" s="40" t="s">
        <v>81</v>
      </c>
    </row>
    <row r="18" spans="1:19" ht="12.75" x14ac:dyDescent="0.2">
      <c r="A18" s="21" t="s">
        <v>62</v>
      </c>
      <c r="B18" s="19" t="s">
        <v>89</v>
      </c>
      <c r="C18" s="19">
        <v>2</v>
      </c>
      <c r="D18" s="9">
        <v>1</v>
      </c>
      <c r="E18" s="40">
        <v>2.6738544725372471</v>
      </c>
      <c r="F18" s="40">
        <v>13.868677708468486</v>
      </c>
      <c r="G18" s="40">
        <v>0.48464586993284992</v>
      </c>
      <c r="H18" s="40">
        <v>57.722448681911999</v>
      </c>
      <c r="I18" s="40">
        <v>15.632768454309813</v>
      </c>
      <c r="J18" s="40">
        <v>43.281830698403091</v>
      </c>
      <c r="K18" s="40">
        <v>1956.0929132798744</v>
      </c>
      <c r="L18" s="40">
        <v>0.99398901901203485</v>
      </c>
      <c r="M18" s="40">
        <v>0.16332023231474729</v>
      </c>
      <c r="N18" s="40">
        <v>8.1581397966381225E-2</v>
      </c>
      <c r="O18" s="40" t="s">
        <v>81</v>
      </c>
      <c r="P18" s="40">
        <v>39.960666663562286</v>
      </c>
      <c r="Q18" s="40">
        <v>3.7843541963706921E-2</v>
      </c>
      <c r="R18" s="40">
        <v>12.683560198501528</v>
      </c>
      <c r="S18" s="40">
        <v>0.30585228063450104</v>
      </c>
    </row>
    <row r="19" spans="1:19" ht="12.75" x14ac:dyDescent="0.2">
      <c r="A19" s="21" t="s">
        <v>62</v>
      </c>
      <c r="B19" s="19" t="s">
        <v>89</v>
      </c>
      <c r="C19" s="19">
        <v>2</v>
      </c>
      <c r="D19" s="9">
        <v>2</v>
      </c>
      <c r="E19" s="40">
        <v>3.2765631521014011</v>
      </c>
      <c r="F19" s="40">
        <v>12.959330026448425</v>
      </c>
      <c r="G19" s="40">
        <v>0.49080830667741066</v>
      </c>
      <c r="H19" s="40">
        <v>49.180571368576125</v>
      </c>
      <c r="I19" s="40">
        <v>11.493159527669205</v>
      </c>
      <c r="J19" s="40">
        <v>49.351487956418786</v>
      </c>
      <c r="K19" s="40">
        <v>1953.9258438548134</v>
      </c>
      <c r="L19" s="40">
        <v>1.0725296586824242</v>
      </c>
      <c r="M19" s="40">
        <v>0.14508351671287129</v>
      </c>
      <c r="N19" s="40">
        <v>0.10216820816991351</v>
      </c>
      <c r="O19" s="40" t="s">
        <v>81</v>
      </c>
      <c r="P19" s="40">
        <v>41.041852610011645</v>
      </c>
      <c r="Q19" s="40" t="s">
        <v>81</v>
      </c>
      <c r="R19" s="40">
        <v>12.275212162427158</v>
      </c>
      <c r="S19" s="40">
        <v>0.35822070396563122</v>
      </c>
    </row>
    <row r="20" spans="1:19" ht="12.75" x14ac:dyDescent="0.2">
      <c r="A20" s="21" t="s">
        <v>62</v>
      </c>
      <c r="B20" s="19" t="s">
        <v>89</v>
      </c>
      <c r="C20" s="19">
        <v>2</v>
      </c>
      <c r="D20" s="9">
        <v>3</v>
      </c>
      <c r="E20" s="40">
        <v>2.5937430744941072</v>
      </c>
      <c r="F20" s="40">
        <v>14.305916110584363</v>
      </c>
      <c r="G20" s="40">
        <v>0.74057640501745903</v>
      </c>
      <c r="H20" s="40">
        <v>57.916895416424758</v>
      </c>
      <c r="I20" s="40">
        <v>22.298594293355276</v>
      </c>
      <c r="J20" s="40">
        <v>59.664094919442427</v>
      </c>
      <c r="K20" s="40">
        <v>2022.1236411732407</v>
      </c>
      <c r="L20" s="40">
        <v>0.83008557989432619</v>
      </c>
      <c r="M20" s="40">
        <v>0.23234250345179785</v>
      </c>
      <c r="N20" s="40">
        <v>1.0971312730392175</v>
      </c>
      <c r="O20" s="40">
        <v>4.138625269026087</v>
      </c>
      <c r="P20" s="40">
        <v>39.268032391152509</v>
      </c>
      <c r="Q20" s="40">
        <v>2.9701238586395798E-2</v>
      </c>
      <c r="R20" s="40">
        <v>16.471850468596802</v>
      </c>
      <c r="S20" s="40">
        <v>0.32268894606741577</v>
      </c>
    </row>
    <row r="21" spans="1:19" ht="12.75" x14ac:dyDescent="0.2">
      <c r="A21" s="21" t="s">
        <v>62</v>
      </c>
      <c r="B21" s="19" t="s">
        <v>90</v>
      </c>
      <c r="C21" s="19">
        <v>2</v>
      </c>
      <c r="D21" s="9">
        <v>1</v>
      </c>
      <c r="E21" s="40">
        <v>2.3490356673337782</v>
      </c>
      <c r="F21" s="40">
        <v>15.540616135535709</v>
      </c>
      <c r="G21" s="40">
        <v>0.62517523719580992</v>
      </c>
      <c r="H21" s="40">
        <v>56.211732315727282</v>
      </c>
      <c r="I21" s="40">
        <v>13.047993410409381</v>
      </c>
      <c r="J21" s="40">
        <v>44.781983529579321</v>
      </c>
      <c r="K21" s="40">
        <v>1933.5560156927884</v>
      </c>
      <c r="L21" s="40">
        <v>1.7504885707616387</v>
      </c>
      <c r="M21" s="40">
        <v>0.18072233599791557</v>
      </c>
      <c r="N21" s="40">
        <v>6.2724823765534121E-2</v>
      </c>
      <c r="O21" s="40">
        <v>13.499675376274926</v>
      </c>
      <c r="P21" s="40">
        <v>40.35246201164145</v>
      </c>
      <c r="Q21" s="40">
        <v>3.425181737023511E-2</v>
      </c>
      <c r="R21" s="40">
        <v>12.148406007954861</v>
      </c>
      <c r="S21" s="40">
        <v>0.27369852947785855</v>
      </c>
    </row>
    <row r="22" spans="1:19" ht="12.75" x14ac:dyDescent="0.2">
      <c r="A22" s="21" t="s">
        <v>62</v>
      </c>
      <c r="B22" s="19" t="s">
        <v>90</v>
      </c>
      <c r="C22" s="19">
        <v>2</v>
      </c>
      <c r="D22" s="9">
        <v>2</v>
      </c>
      <c r="E22" s="40">
        <v>2.2827546613297756</v>
      </c>
      <c r="F22" s="40">
        <v>18.528111315434906</v>
      </c>
      <c r="G22" s="40">
        <v>0.41994229397797478</v>
      </c>
      <c r="H22" s="40">
        <v>53.91971118130455</v>
      </c>
      <c r="I22" s="40">
        <v>17.678391525200574</v>
      </c>
      <c r="J22" s="40">
        <v>42.789960324722728</v>
      </c>
      <c r="K22" s="40">
        <v>1899.2326150849708</v>
      </c>
      <c r="L22" s="40">
        <v>1.9311730957512794</v>
      </c>
      <c r="M22" s="40">
        <v>0.18291949440750391</v>
      </c>
      <c r="N22" s="40">
        <v>9.9736161622942299E-2</v>
      </c>
      <c r="O22" s="40">
        <v>14.458077639390398</v>
      </c>
      <c r="P22" s="40">
        <v>40.829685681024451</v>
      </c>
      <c r="Q22" s="40">
        <v>4.676341937776763E-2</v>
      </c>
      <c r="R22" s="40">
        <v>7.0292397452594582</v>
      </c>
      <c r="S22" s="40" t="s">
        <v>81</v>
      </c>
    </row>
    <row r="23" spans="1:19" ht="12.75" x14ac:dyDescent="0.2">
      <c r="A23" s="21" t="s">
        <v>62</v>
      </c>
      <c r="B23" s="19" t="s">
        <v>90</v>
      </c>
      <c r="C23" s="19">
        <v>2</v>
      </c>
      <c r="D23" s="9">
        <v>3</v>
      </c>
      <c r="E23" s="40">
        <v>2.6119455821658888</v>
      </c>
      <c r="F23" s="40">
        <v>18.156243726233846</v>
      </c>
      <c r="G23" s="40">
        <v>0.62962908295460662</v>
      </c>
      <c r="H23" s="40">
        <v>51.377746986953397</v>
      </c>
      <c r="I23" s="40">
        <v>17.426956386751698</v>
      </c>
      <c r="J23" s="40">
        <v>51.07190538391697</v>
      </c>
      <c r="K23" s="40">
        <v>1916.8550488812516</v>
      </c>
      <c r="L23" s="40">
        <v>1.7115618325617854</v>
      </c>
      <c r="M23" s="40">
        <v>0.20776186600521104</v>
      </c>
      <c r="N23" s="40">
        <v>5.7306036695778405E-2</v>
      </c>
      <c r="O23" s="40">
        <v>13.853604585067838</v>
      </c>
      <c r="P23" s="40">
        <v>40.298881606519203</v>
      </c>
      <c r="Q23" s="40">
        <v>3.866157084912121E-2</v>
      </c>
      <c r="R23" s="40">
        <v>8.4614749738229591</v>
      </c>
      <c r="S23" s="40" t="s">
        <v>81</v>
      </c>
    </row>
    <row r="24" spans="1:19" ht="12.75" x14ac:dyDescent="0.2">
      <c r="A24" s="21" t="s">
        <v>62</v>
      </c>
      <c r="B24" s="19" t="s">
        <v>89</v>
      </c>
      <c r="C24" s="19">
        <v>3</v>
      </c>
      <c r="D24" s="9">
        <v>1</v>
      </c>
      <c r="E24" s="40">
        <v>2.8536665514787636</v>
      </c>
      <c r="F24" s="40">
        <v>9.3713989345276723</v>
      </c>
      <c r="G24" s="40">
        <v>0.52053622112275055</v>
      </c>
      <c r="H24" s="40">
        <v>45.626681023983146</v>
      </c>
      <c r="I24" s="40">
        <v>10.081731521497636</v>
      </c>
      <c r="J24" s="40">
        <v>85.065709724234935</v>
      </c>
      <c r="K24" s="40">
        <v>2013.3502584081218</v>
      </c>
      <c r="L24" s="40">
        <v>0.81554616214585296</v>
      </c>
      <c r="M24" s="40">
        <v>0.17297837293381971</v>
      </c>
      <c r="N24" s="40">
        <v>0.11102020381848726</v>
      </c>
      <c r="O24" s="40">
        <v>3.6372274638773296</v>
      </c>
      <c r="P24" s="40">
        <v>38.458178039580915</v>
      </c>
      <c r="Q24" s="40" t="s">
        <v>81</v>
      </c>
      <c r="R24" s="40">
        <v>12.528528998982516</v>
      </c>
      <c r="S24" s="40">
        <v>0.41222883549239925</v>
      </c>
    </row>
    <row r="25" spans="1:19" ht="12.75" x14ac:dyDescent="0.2">
      <c r="A25" s="21" t="s">
        <v>62</v>
      </c>
      <c r="B25" s="19" t="s">
        <v>89</v>
      </c>
      <c r="C25" s="19">
        <v>3</v>
      </c>
      <c r="D25" s="9">
        <v>2</v>
      </c>
      <c r="E25" s="40">
        <v>2.1810981692239273</v>
      </c>
      <c r="F25" s="40">
        <v>11.616347110135239</v>
      </c>
      <c r="G25" s="40">
        <v>0.32417692230996514</v>
      </c>
      <c r="H25" s="40">
        <v>36.545420072483978</v>
      </c>
      <c r="I25" s="40">
        <v>8.5033211370499888</v>
      </c>
      <c r="J25" s="40">
        <v>57.925942860906872</v>
      </c>
      <c r="K25" s="40">
        <v>1955.1264498106034</v>
      </c>
      <c r="L25" s="40">
        <v>1.1026790048076704</v>
      </c>
      <c r="M25" s="40">
        <v>0.20885362402918192</v>
      </c>
      <c r="N25" s="40">
        <v>5.142910733404437E-2</v>
      </c>
      <c r="O25" s="40">
        <v>0.36318980237531362</v>
      </c>
      <c r="P25" s="40">
        <v>38.867106328288699</v>
      </c>
      <c r="Q25" s="40">
        <v>3.8534390870577487E-2</v>
      </c>
      <c r="R25" s="40">
        <v>11.709486307464619</v>
      </c>
      <c r="S25" s="40" t="s">
        <v>81</v>
      </c>
    </row>
    <row r="26" spans="1:19" ht="12.75" x14ac:dyDescent="0.2">
      <c r="A26" s="21" t="s">
        <v>62</v>
      </c>
      <c r="B26" s="19" t="s">
        <v>89</v>
      </c>
      <c r="C26" s="19">
        <v>3</v>
      </c>
      <c r="D26" s="9">
        <v>3</v>
      </c>
      <c r="E26" s="40">
        <v>2.3361151818990442</v>
      </c>
      <c r="F26" s="40">
        <v>10.633688605219822</v>
      </c>
      <c r="G26" s="40">
        <v>0.47282567910824608</v>
      </c>
      <c r="H26" s="40">
        <v>44.580769058501268</v>
      </c>
      <c r="I26" s="40">
        <v>7.6270289638346025</v>
      </c>
      <c r="J26" s="40">
        <v>73.603220015310399</v>
      </c>
      <c r="K26" s="40">
        <v>2033.5590857504783</v>
      </c>
      <c r="L26" s="40">
        <v>0.92979658555007894</v>
      </c>
      <c r="M26" s="40">
        <v>0.17464330178426266</v>
      </c>
      <c r="N26" s="40">
        <v>0.10308833271543309</v>
      </c>
      <c r="O26" s="40">
        <v>1.7967766171251653</v>
      </c>
      <c r="P26" s="40">
        <v>40.660206970896397</v>
      </c>
      <c r="Q26" s="40" t="s">
        <v>81</v>
      </c>
      <c r="R26" s="40">
        <v>16.350085118305429</v>
      </c>
      <c r="S26" s="40">
        <v>0.29468518684732314</v>
      </c>
    </row>
    <row r="27" spans="1:19" ht="12.75" x14ac:dyDescent="0.2">
      <c r="A27" s="21" t="s">
        <v>62</v>
      </c>
      <c r="B27" s="19" t="s">
        <v>90</v>
      </c>
      <c r="C27" s="19">
        <v>3</v>
      </c>
      <c r="D27" s="9">
        <v>1</v>
      </c>
      <c r="E27" s="40">
        <v>2.1046169926617746</v>
      </c>
      <c r="F27" s="40">
        <v>17.334729186087131</v>
      </c>
      <c r="G27" s="40">
        <v>0.57292208498522701</v>
      </c>
      <c r="H27" s="40">
        <v>50.291564798469494</v>
      </c>
      <c r="I27" s="40">
        <v>14.206946131413288</v>
      </c>
      <c r="J27" s="40">
        <v>61.914382017055068</v>
      </c>
      <c r="K27" s="40">
        <v>1972.1405395398028</v>
      </c>
      <c r="L27" s="40">
        <v>1.8376582792791099</v>
      </c>
      <c r="M27" s="40">
        <v>0.19299264934861904</v>
      </c>
      <c r="N27" s="40">
        <v>6.1338011006348253E-2</v>
      </c>
      <c r="O27" s="40">
        <v>12.369823228834779</v>
      </c>
      <c r="P27" s="40">
        <v>40.517598244470321</v>
      </c>
      <c r="Q27" s="40">
        <v>4.362702666354714E-2</v>
      </c>
      <c r="R27" s="40">
        <v>16.821557091480901</v>
      </c>
      <c r="S27" s="40">
        <v>0.27392810753469926</v>
      </c>
    </row>
    <row r="28" spans="1:19" ht="12.75" x14ac:dyDescent="0.2">
      <c r="A28" s="21" t="s">
        <v>62</v>
      </c>
      <c r="B28" s="19" t="s">
        <v>90</v>
      </c>
      <c r="C28" s="19">
        <v>3</v>
      </c>
      <c r="D28" s="9">
        <v>2</v>
      </c>
      <c r="E28" s="40">
        <v>1.9341797022459419</v>
      </c>
      <c r="F28" s="40">
        <v>42.095571388791861</v>
      </c>
      <c r="G28" s="40">
        <v>0.57604517159280144</v>
      </c>
      <c r="H28" s="40">
        <v>55.541797409094507</v>
      </c>
      <c r="I28" s="40">
        <v>42.062060879654396</v>
      </c>
      <c r="J28" s="40">
        <v>61.142298060565061</v>
      </c>
      <c r="K28" s="40">
        <v>1922.058098529887</v>
      </c>
      <c r="L28" s="40">
        <v>1.8531440066195297</v>
      </c>
      <c r="M28" s="40">
        <v>0.15203379148514853</v>
      </c>
      <c r="N28" s="40">
        <v>8.7490816943642732E-2</v>
      </c>
      <c r="O28" s="40">
        <v>13.499043965276158</v>
      </c>
      <c r="P28" s="40">
        <v>41.354005788125725</v>
      </c>
      <c r="Q28" s="40">
        <v>4.889908407897741E-2</v>
      </c>
      <c r="R28" s="40">
        <v>19.547694567755062</v>
      </c>
      <c r="S28" s="40">
        <v>0.31995024117647064</v>
      </c>
    </row>
    <row r="29" spans="1:19" ht="12.75" x14ac:dyDescent="0.2">
      <c r="A29" s="21" t="s">
        <v>62</v>
      </c>
      <c r="B29" s="19" t="s">
        <v>90</v>
      </c>
      <c r="C29" s="19">
        <v>3</v>
      </c>
      <c r="D29" s="9">
        <v>3</v>
      </c>
      <c r="E29" s="40">
        <v>2.1434316642205915</v>
      </c>
      <c r="F29" s="40">
        <v>21.24567164229752</v>
      </c>
      <c r="G29" s="40">
        <v>0.61084708381412844</v>
      </c>
      <c r="H29" s="40">
        <v>52.579043472989881</v>
      </c>
      <c r="I29" s="40">
        <v>16.654926057272171</v>
      </c>
      <c r="J29" s="40">
        <v>55.310469879475178</v>
      </c>
      <c r="K29" s="40">
        <v>1918.6039871493426</v>
      </c>
      <c r="L29" s="40">
        <v>1.9634720713755303</v>
      </c>
      <c r="M29" s="40">
        <v>0.16766234621990622</v>
      </c>
      <c r="N29" s="40">
        <v>8.0669322012355715E-2</v>
      </c>
      <c r="O29" s="40">
        <v>14.350265994811997</v>
      </c>
      <c r="P29" s="40">
        <v>41.920702295692671</v>
      </c>
      <c r="Q29" s="40" t="s">
        <v>81</v>
      </c>
      <c r="R29" s="40">
        <v>11.919379339746554</v>
      </c>
      <c r="S29" s="40" t="s">
        <v>81</v>
      </c>
    </row>
    <row r="30" spans="1:19" ht="12.75" x14ac:dyDescent="0.2">
      <c r="A30" s="21" t="s">
        <v>62</v>
      </c>
      <c r="B30" s="19" t="s">
        <v>89</v>
      </c>
      <c r="C30" s="19">
        <v>4</v>
      </c>
      <c r="D30" s="9">
        <v>1</v>
      </c>
      <c r="E30" s="40">
        <v>2.5423216815654883</v>
      </c>
      <c r="F30" s="40">
        <v>8.9765811601377301</v>
      </c>
      <c r="G30" s="40">
        <v>0.39166652436207361</v>
      </c>
      <c r="H30" s="40">
        <v>28.670918551445968</v>
      </c>
      <c r="I30" s="40">
        <v>6.4567491599259412</v>
      </c>
      <c r="J30" s="40">
        <v>62.508175446404735</v>
      </c>
      <c r="K30" s="40">
        <v>1970.8423662980742</v>
      </c>
      <c r="L30" s="40">
        <v>0.65263425616681969</v>
      </c>
      <c r="M30" s="40">
        <v>0.18179750413131843</v>
      </c>
      <c r="N30" s="40" t="s">
        <v>81</v>
      </c>
      <c r="O30" s="40">
        <v>3.9500487503584485</v>
      </c>
      <c r="P30" s="40">
        <v>39.720362891734581</v>
      </c>
      <c r="Q30" s="40" t="s">
        <v>81</v>
      </c>
      <c r="R30" s="40">
        <v>11.056529183609287</v>
      </c>
      <c r="S30" s="40" t="s">
        <v>81</v>
      </c>
    </row>
    <row r="31" spans="1:19" ht="12.75" x14ac:dyDescent="0.2">
      <c r="A31" s="21" t="s">
        <v>62</v>
      </c>
      <c r="B31" s="19" t="s">
        <v>89</v>
      </c>
      <c r="C31" s="19">
        <v>4</v>
      </c>
      <c r="D31" s="9">
        <v>2</v>
      </c>
      <c r="E31" s="40">
        <v>2.8194392568378919</v>
      </c>
      <c r="F31" s="40">
        <v>12.566895285193874</v>
      </c>
      <c r="G31" s="40">
        <v>0.6084264183078163</v>
      </c>
      <c r="H31" s="40">
        <v>43.696987010176912</v>
      </c>
      <c r="I31" s="40">
        <v>9.5690931954741831</v>
      </c>
      <c r="J31" s="40">
        <v>73.527350538178084</v>
      </c>
      <c r="K31" s="40">
        <v>2003.6909783518743</v>
      </c>
      <c r="L31" s="40">
        <v>0.64919114818867596</v>
      </c>
      <c r="M31" s="40">
        <v>0.21106141196248049</v>
      </c>
      <c r="N31" s="40">
        <v>8.5567005503174129E-2</v>
      </c>
      <c r="O31" s="40">
        <v>9.2450783928022702</v>
      </c>
      <c r="P31" s="40">
        <v>43.863357164144361</v>
      </c>
      <c r="Q31" s="40">
        <v>4.0064385713535725E-2</v>
      </c>
      <c r="R31" s="40">
        <v>13.792238297104802</v>
      </c>
      <c r="S31" s="40">
        <v>0.31964117818902843</v>
      </c>
    </row>
    <row r="32" spans="1:19" ht="12.75" x14ac:dyDescent="0.2">
      <c r="A32" s="21" t="s">
        <v>62</v>
      </c>
      <c r="B32" s="19" t="s">
        <v>89</v>
      </c>
      <c r="C32" s="19">
        <v>4</v>
      </c>
      <c r="D32" s="9">
        <v>3</v>
      </c>
      <c r="E32" s="40">
        <v>2.0899059050478099</v>
      </c>
      <c r="F32" s="40">
        <v>15.291269121213636</v>
      </c>
      <c r="G32" s="40">
        <v>0.48208329098039221</v>
      </c>
      <c r="H32" s="40">
        <v>31.281402892197356</v>
      </c>
      <c r="I32" s="40">
        <v>17.359127224850855</v>
      </c>
      <c r="J32" s="40">
        <v>72.123896824339951</v>
      </c>
      <c r="K32" s="40">
        <v>1947.789931035056</v>
      </c>
      <c r="L32" s="40">
        <v>0.99058636273981671</v>
      </c>
      <c r="M32" s="40">
        <v>0.14836725670661804</v>
      </c>
      <c r="N32" s="40">
        <v>5.3150219724875374E-2</v>
      </c>
      <c r="O32" s="40">
        <v>1.3558453713307412</v>
      </c>
      <c r="P32" s="40">
        <v>42.78748677066357</v>
      </c>
      <c r="Q32" s="40" t="s">
        <v>81</v>
      </c>
      <c r="R32" s="40">
        <v>20.074012418277682</v>
      </c>
      <c r="S32" s="40" t="s">
        <v>81</v>
      </c>
    </row>
    <row r="33" spans="1:19" ht="12.75" x14ac:dyDescent="0.2">
      <c r="A33" s="21" t="s">
        <v>62</v>
      </c>
      <c r="B33" s="19" t="s">
        <v>90</v>
      </c>
      <c r="C33" s="19">
        <v>4</v>
      </c>
      <c r="D33" s="9">
        <v>1</v>
      </c>
      <c r="E33" s="40">
        <v>2.9891782159217262</v>
      </c>
      <c r="F33" s="40">
        <v>20.809210635261241</v>
      </c>
      <c r="G33" s="40">
        <v>0.97130461316142902</v>
      </c>
      <c r="H33" s="40">
        <v>59.081057024474219</v>
      </c>
      <c r="I33" s="40">
        <v>15.605185147418227</v>
      </c>
      <c r="J33" s="40">
        <v>67.774741949404515</v>
      </c>
      <c r="K33" s="40">
        <v>1955.4663824485438</v>
      </c>
      <c r="L33" s="40">
        <v>2.101019333633356</v>
      </c>
      <c r="M33" s="40">
        <v>0.17163180517769674</v>
      </c>
      <c r="N33" s="40" t="s">
        <v>81</v>
      </c>
      <c r="O33" s="40">
        <v>14.376487897078825</v>
      </c>
      <c r="P33" s="40">
        <v>42.970139762514556</v>
      </c>
      <c r="Q33" s="40">
        <v>3.4943132672677478E-2</v>
      </c>
      <c r="R33" s="40">
        <v>21.976505050411618</v>
      </c>
      <c r="S33" s="40" t="s">
        <v>81</v>
      </c>
    </row>
    <row r="34" spans="1:19" ht="12.75" x14ac:dyDescent="0.2">
      <c r="A34" s="21" t="s">
        <v>62</v>
      </c>
      <c r="B34" s="19" t="s">
        <v>90</v>
      </c>
      <c r="C34" s="19">
        <v>4</v>
      </c>
      <c r="D34" s="9">
        <v>2</v>
      </c>
      <c r="E34" s="40">
        <v>2.407852545474761</v>
      </c>
      <c r="F34" s="40">
        <v>18.362262979689604</v>
      </c>
      <c r="G34" s="40">
        <v>0.70269280452323402</v>
      </c>
      <c r="H34" s="40">
        <v>47.206126041797212</v>
      </c>
      <c r="I34" s="40">
        <v>14.860536616416375</v>
      </c>
      <c r="J34" s="40">
        <v>64.129563332680561</v>
      </c>
      <c r="K34" s="40">
        <v>1984.7078238254051</v>
      </c>
      <c r="L34" s="40">
        <v>2.0104589393462935</v>
      </c>
      <c r="M34" s="40">
        <v>0.15335428579885357</v>
      </c>
      <c r="N34" s="40">
        <v>5.2625277329307905E-2</v>
      </c>
      <c r="O34" s="40">
        <v>14.367318689928592</v>
      </c>
      <c r="P34" s="40">
        <v>40.818517299185103</v>
      </c>
      <c r="Q34" s="40">
        <v>5.3089969618808491E-2</v>
      </c>
      <c r="R34" s="40">
        <v>9.9184089801128508</v>
      </c>
      <c r="S34" s="40" t="s">
        <v>81</v>
      </c>
    </row>
    <row r="35" spans="1:19" ht="12.75" x14ac:dyDescent="0.2">
      <c r="A35" s="21" t="s">
        <v>62</v>
      </c>
      <c r="B35" s="19" t="s">
        <v>90</v>
      </c>
      <c r="C35" s="19">
        <v>4</v>
      </c>
      <c r="D35" s="9">
        <v>3</v>
      </c>
      <c r="E35" s="40">
        <v>2.0140664667556147</v>
      </c>
      <c r="F35" s="40">
        <v>21.746308896651531</v>
      </c>
      <c r="G35" s="40">
        <v>0.71897987693795329</v>
      </c>
      <c r="H35" s="40">
        <v>48.793420212643518</v>
      </c>
      <c r="I35" s="40">
        <v>23.395005477062337</v>
      </c>
      <c r="J35" s="40">
        <v>63.489810294279955</v>
      </c>
      <c r="K35" s="40">
        <v>1963.568778659454</v>
      </c>
      <c r="L35" s="40">
        <v>1.906839984292124</v>
      </c>
      <c r="M35" s="40">
        <v>0.14653075389473685</v>
      </c>
      <c r="N35" s="40">
        <v>5.5620548746537081E-2</v>
      </c>
      <c r="O35" s="40">
        <v>13.483302833088212</v>
      </c>
      <c r="P35" s="40">
        <v>40.597421965075675</v>
      </c>
      <c r="Q35" s="40">
        <v>4.0550656239443053E-2</v>
      </c>
      <c r="R35" s="40">
        <v>13.045247271852743</v>
      </c>
      <c r="S35" s="40" t="s">
        <v>81</v>
      </c>
    </row>
    <row r="36" spans="1:19" s="2" customFormat="1" ht="12.75" x14ac:dyDescent="0.2">
      <c r="A36" s="2" t="s">
        <v>64</v>
      </c>
      <c r="B36" s="9" t="s">
        <v>145</v>
      </c>
      <c r="C36" s="9">
        <v>0</v>
      </c>
      <c r="D36" s="9">
        <v>1</v>
      </c>
      <c r="E36" s="40">
        <v>9.0199934556370902</v>
      </c>
      <c r="F36" s="40">
        <v>21.259259372723189</v>
      </c>
      <c r="G36" s="40">
        <v>1.8641164562986841</v>
      </c>
      <c r="H36" s="40">
        <v>44.241967773023383</v>
      </c>
      <c r="I36" s="40">
        <v>29.387373975725161</v>
      </c>
      <c r="J36" s="40">
        <v>3.3068409609228966</v>
      </c>
      <c r="K36" s="40">
        <v>1592.4749817962718</v>
      </c>
      <c r="L36" s="40">
        <v>0.96455144380458857</v>
      </c>
      <c r="M36" s="40">
        <v>0.18279983393434082</v>
      </c>
      <c r="N36" s="40">
        <v>0.15908985049085586</v>
      </c>
      <c r="O36" s="40">
        <v>15.703035841981352</v>
      </c>
      <c r="P36" s="40">
        <v>34.921099585564612</v>
      </c>
      <c r="Q36" s="40" t="s">
        <v>81</v>
      </c>
      <c r="R36" s="40">
        <v>5.5323400408842902</v>
      </c>
      <c r="S36" s="40" t="s">
        <v>81</v>
      </c>
    </row>
    <row r="37" spans="1:19" s="2" customFormat="1" ht="12.75" x14ac:dyDescent="0.2">
      <c r="A37" s="2" t="s">
        <v>64</v>
      </c>
      <c r="B37" s="9" t="s">
        <v>145</v>
      </c>
      <c r="C37" s="9">
        <v>0</v>
      </c>
      <c r="D37" s="9">
        <v>2</v>
      </c>
      <c r="E37" s="40">
        <v>7.6784445001111861</v>
      </c>
      <c r="F37" s="40">
        <v>22.054358891162234</v>
      </c>
      <c r="G37" s="40">
        <v>1.8949915223207094</v>
      </c>
      <c r="H37" s="40">
        <v>51.134326101646359</v>
      </c>
      <c r="I37" s="40">
        <v>30.714192822053082</v>
      </c>
      <c r="J37" s="40">
        <v>6.4798129278809347</v>
      </c>
      <c r="K37" s="40">
        <v>1648.7441124140469</v>
      </c>
      <c r="L37" s="40">
        <v>0.9962109348123136</v>
      </c>
      <c r="M37" s="40">
        <v>0.15231653312141741</v>
      </c>
      <c r="N37" s="40">
        <v>0.14317969199262612</v>
      </c>
      <c r="O37" s="40">
        <v>18.120320401086573</v>
      </c>
      <c r="P37" s="40">
        <v>35.678865261932479</v>
      </c>
      <c r="Q37" s="40" t="s">
        <v>81</v>
      </c>
      <c r="R37" s="40">
        <v>2.4668219760244199</v>
      </c>
      <c r="S37" s="40">
        <v>0.27498392848645076</v>
      </c>
    </row>
    <row r="38" spans="1:19" s="2" customFormat="1" ht="12.75" x14ac:dyDescent="0.2">
      <c r="A38" s="2" t="s">
        <v>64</v>
      </c>
      <c r="B38" s="9" t="s">
        <v>145</v>
      </c>
      <c r="C38" s="9">
        <v>0</v>
      </c>
      <c r="D38" s="9">
        <v>3</v>
      </c>
      <c r="E38" s="40">
        <v>7.4313593095396939</v>
      </c>
      <c r="F38" s="40">
        <v>21.630782247118123</v>
      </c>
      <c r="G38" s="40">
        <v>1.9160154761214074</v>
      </c>
      <c r="H38" s="40">
        <v>51.630760187015809</v>
      </c>
      <c r="I38" s="40">
        <v>30.468640102859499</v>
      </c>
      <c r="J38" s="40">
        <v>5.5983514768830887</v>
      </c>
      <c r="K38" s="40">
        <v>1618.0773926832585</v>
      </c>
      <c r="L38" s="40">
        <v>0.99228980853413717</v>
      </c>
      <c r="M38" s="40">
        <v>0.15897920476289737</v>
      </c>
      <c r="N38" s="40">
        <v>9.9812251926110956E-2</v>
      </c>
      <c r="O38" s="40">
        <v>15.793616804668416</v>
      </c>
      <c r="P38" s="40">
        <v>35.088988135040744</v>
      </c>
      <c r="Q38" s="40" t="s">
        <v>81</v>
      </c>
      <c r="R38" s="40" t="s">
        <v>81</v>
      </c>
      <c r="S38" s="40" t="s">
        <v>81</v>
      </c>
    </row>
    <row r="39" spans="1:19" ht="12.75" x14ac:dyDescent="0.2">
      <c r="A39" s="21" t="s">
        <v>64</v>
      </c>
      <c r="B39" s="19" t="s">
        <v>89</v>
      </c>
      <c r="C39" s="19">
        <v>0</v>
      </c>
      <c r="D39" s="9">
        <v>1</v>
      </c>
      <c r="E39" s="40">
        <v>3.6044400874657176</v>
      </c>
      <c r="F39" s="40">
        <v>23.16226612655322</v>
      </c>
      <c r="G39" s="40">
        <v>2.067173261778136</v>
      </c>
      <c r="H39" s="40">
        <v>47.133836709524459</v>
      </c>
      <c r="I39" s="40">
        <v>23.695927415758078</v>
      </c>
      <c r="J39" s="40">
        <v>7.2151018067686179</v>
      </c>
      <c r="K39" s="40">
        <v>1675.4642979085156</v>
      </c>
      <c r="L39" s="40">
        <v>0.6592278022020589</v>
      </c>
      <c r="M39" s="40">
        <v>0.16655107704012506</v>
      </c>
      <c r="N39" s="40">
        <v>0.14075195958318995</v>
      </c>
      <c r="O39" s="40">
        <v>13.219459257064091</v>
      </c>
      <c r="P39" s="40">
        <v>37.71722921071013</v>
      </c>
      <c r="Q39" s="40">
        <v>6.6851054777448071E-2</v>
      </c>
      <c r="R39" s="40" t="s">
        <v>81</v>
      </c>
      <c r="S39" s="40">
        <v>0.44818455928618645</v>
      </c>
    </row>
    <row r="40" spans="1:19" ht="12.75" x14ac:dyDescent="0.2">
      <c r="A40" s="21" t="s">
        <v>64</v>
      </c>
      <c r="B40" s="19" t="s">
        <v>89</v>
      </c>
      <c r="C40" s="19">
        <v>0</v>
      </c>
      <c r="D40" s="9">
        <v>2</v>
      </c>
      <c r="E40" s="40">
        <v>13.738946375583723</v>
      </c>
      <c r="F40" s="40">
        <v>24.243420080842355</v>
      </c>
      <c r="G40" s="40">
        <v>2.3578433442922377</v>
      </c>
      <c r="H40" s="40">
        <v>40.058166642027913</v>
      </c>
      <c r="I40" s="40">
        <v>25.669026433244191</v>
      </c>
      <c r="J40" s="40">
        <v>8.9586199460931812</v>
      </c>
      <c r="K40" s="40">
        <v>1676.9478888198926</v>
      </c>
      <c r="L40" s="40">
        <v>0.72294514408995003</v>
      </c>
      <c r="M40" s="40">
        <v>0.1838326284669099</v>
      </c>
      <c r="N40" s="40">
        <v>0.13433308314052347</v>
      </c>
      <c r="O40" s="40">
        <v>17.582441696523659</v>
      </c>
      <c r="P40" s="40">
        <v>39.510797965075668</v>
      </c>
      <c r="Q40" s="40">
        <v>6.0420423992239215E-2</v>
      </c>
      <c r="R40" s="40">
        <v>4.9282339091665897</v>
      </c>
      <c r="S40" s="40">
        <v>0.40761250264375415</v>
      </c>
    </row>
    <row r="41" spans="1:19" ht="12.75" x14ac:dyDescent="0.2">
      <c r="A41" s="21" t="s">
        <v>64</v>
      </c>
      <c r="B41" s="19" t="s">
        <v>89</v>
      </c>
      <c r="C41" s="19">
        <v>0</v>
      </c>
      <c r="D41" s="9">
        <v>3</v>
      </c>
      <c r="E41" s="40">
        <v>14.619400318879254</v>
      </c>
      <c r="F41" s="40">
        <v>23.141736208393635</v>
      </c>
      <c r="G41" s="40">
        <v>2.1956533691109321</v>
      </c>
      <c r="H41" s="40">
        <v>49.580051381773629</v>
      </c>
      <c r="I41" s="40">
        <v>24.334212950421723</v>
      </c>
      <c r="J41" s="40">
        <v>5.9453342566804936</v>
      </c>
      <c r="K41" s="40">
        <v>1649.0273288375417</v>
      </c>
      <c r="L41" s="40">
        <v>0.68049710456746526</v>
      </c>
      <c r="M41" s="40">
        <v>0.14418019257529963</v>
      </c>
      <c r="N41" s="40">
        <v>0.14272912890035333</v>
      </c>
      <c r="O41" s="40">
        <v>17.283572164950449</v>
      </c>
      <c r="P41" s="40">
        <v>38.489353899883582</v>
      </c>
      <c r="Q41" s="40">
        <v>5.902091257018946E-2</v>
      </c>
      <c r="R41" s="40">
        <v>3.3053489815188239</v>
      </c>
      <c r="S41" s="40">
        <v>0.44475105274289489</v>
      </c>
    </row>
    <row r="42" spans="1:19" ht="12.75" x14ac:dyDescent="0.2">
      <c r="A42" s="21" t="s">
        <v>64</v>
      </c>
      <c r="B42" s="19" t="s">
        <v>90</v>
      </c>
      <c r="C42" s="19">
        <v>0</v>
      </c>
      <c r="D42" s="9">
        <v>1</v>
      </c>
      <c r="E42" s="40">
        <v>14.986011957082502</v>
      </c>
      <c r="F42" s="40">
        <v>23.25945342232647</v>
      </c>
      <c r="G42" s="40">
        <v>2.1508331809830787</v>
      </c>
      <c r="H42" s="40">
        <v>34.221790898837035</v>
      </c>
      <c r="I42" s="40">
        <v>24.834176993211276</v>
      </c>
      <c r="J42" s="40">
        <v>4.8397420918267438</v>
      </c>
      <c r="K42" s="40">
        <v>1632.5898760911148</v>
      </c>
      <c r="L42" s="40">
        <v>0.69679510160936942</v>
      </c>
      <c r="M42" s="40">
        <v>0.13856419757165192</v>
      </c>
      <c r="N42" s="40">
        <v>0.14462126026435679</v>
      </c>
      <c r="O42" s="40">
        <v>16.341788585028837</v>
      </c>
      <c r="P42" s="40">
        <v>36.620585615832368</v>
      </c>
      <c r="Q42" s="40">
        <v>5.8666910187171871E-2</v>
      </c>
      <c r="R42" s="40">
        <v>5.0863066258440481</v>
      </c>
      <c r="S42" s="40">
        <v>0.3653116737607402</v>
      </c>
    </row>
    <row r="43" spans="1:19" ht="12.75" x14ac:dyDescent="0.2">
      <c r="A43" s="21" t="s">
        <v>64</v>
      </c>
      <c r="B43" s="19" t="s">
        <v>90</v>
      </c>
      <c r="C43" s="19">
        <v>0</v>
      </c>
      <c r="D43" s="9">
        <v>2</v>
      </c>
      <c r="E43" s="40">
        <v>14.156937507894153</v>
      </c>
      <c r="F43" s="40">
        <v>25.374795180398227</v>
      </c>
      <c r="G43" s="40">
        <v>2.2491563136180499</v>
      </c>
      <c r="H43" s="40">
        <v>50.907144851822203</v>
      </c>
      <c r="I43" s="40">
        <v>26.359177500925735</v>
      </c>
      <c r="J43" s="40">
        <v>5.480382493599901</v>
      </c>
      <c r="K43" s="40">
        <v>1651.0340682796839</v>
      </c>
      <c r="L43" s="40">
        <v>0.70881684560156533</v>
      </c>
      <c r="M43" s="40">
        <v>0.15501400769984366</v>
      </c>
      <c r="N43" s="40">
        <v>0.13393766899855866</v>
      </c>
      <c r="O43" s="40">
        <v>15.099197172335735</v>
      </c>
      <c r="P43" s="40">
        <v>35.521528037252622</v>
      </c>
      <c r="Q43" s="40" t="s">
        <v>81</v>
      </c>
      <c r="R43" s="40">
        <v>2.645971049875127</v>
      </c>
      <c r="S43" s="40">
        <v>0.37553811777924656</v>
      </c>
    </row>
    <row r="44" spans="1:19" ht="12.75" x14ac:dyDescent="0.2">
      <c r="A44" s="21" t="s">
        <v>64</v>
      </c>
      <c r="B44" s="19" t="s">
        <v>90</v>
      </c>
      <c r="C44" s="19">
        <v>0</v>
      </c>
      <c r="D44" s="9">
        <v>3</v>
      </c>
      <c r="E44" s="40">
        <v>14.312854558372248</v>
      </c>
      <c r="F44" s="40">
        <v>23.095918481960179</v>
      </c>
      <c r="G44" s="40">
        <v>2.3543526791297338</v>
      </c>
      <c r="H44" s="40">
        <v>50.344584520043071</v>
      </c>
      <c r="I44" s="40">
        <v>25.622003972845093</v>
      </c>
      <c r="J44" s="40">
        <v>5.4480262591728836</v>
      </c>
      <c r="K44" s="40">
        <v>1638.9645845052301</v>
      </c>
      <c r="L44" s="40">
        <v>0.72488988893379613</v>
      </c>
      <c r="M44" s="40">
        <v>0.15282161072016676</v>
      </c>
      <c r="N44" s="40">
        <v>0.15492066159397822</v>
      </c>
      <c r="O44" s="40">
        <v>13.539243407597695</v>
      </c>
      <c r="P44" s="40">
        <v>38.062341206053546</v>
      </c>
      <c r="Q44" s="40" t="s">
        <v>81</v>
      </c>
      <c r="R44" s="40">
        <v>4.1273216747756916</v>
      </c>
      <c r="S44" s="40">
        <v>0.36662647184401853</v>
      </c>
    </row>
    <row r="45" spans="1:19" ht="12.75" x14ac:dyDescent="0.2">
      <c r="A45" s="21" t="s">
        <v>64</v>
      </c>
      <c r="B45" s="19" t="s">
        <v>89</v>
      </c>
      <c r="C45" s="19">
        <v>1</v>
      </c>
      <c r="D45" s="9">
        <v>1</v>
      </c>
      <c r="E45" s="40">
        <v>14.297655144096066</v>
      </c>
      <c r="F45" s="40">
        <v>27.259258795349066</v>
      </c>
      <c r="G45" s="40">
        <v>2.0495218153102335</v>
      </c>
      <c r="H45" s="40">
        <v>47.490259299253417</v>
      </c>
      <c r="I45" s="40">
        <v>28.962298131248716</v>
      </c>
      <c r="J45" s="40">
        <v>22.324574994214096</v>
      </c>
      <c r="K45" s="40">
        <v>1612.5102340012063</v>
      </c>
      <c r="L45" s="40">
        <v>0.70726332952807713</v>
      </c>
      <c r="M45" s="40">
        <v>0.15228465300260552</v>
      </c>
      <c r="N45" s="40">
        <v>0.2138470030190788</v>
      </c>
      <c r="O45" s="40">
        <v>7.7062656640481695</v>
      </c>
      <c r="P45" s="40">
        <v>35.599801273241312</v>
      </c>
      <c r="Q45" s="40">
        <v>6.7960643679525215E-2</v>
      </c>
      <c r="R45" s="40">
        <v>2.9486183720284895</v>
      </c>
      <c r="S45" s="40">
        <v>0.47276866333050066</v>
      </c>
    </row>
    <row r="46" spans="1:19" ht="12.75" x14ac:dyDescent="0.2">
      <c r="A46" s="21" t="s">
        <v>64</v>
      </c>
      <c r="B46" s="19" t="s">
        <v>89</v>
      </c>
      <c r="C46" s="19">
        <v>1</v>
      </c>
      <c r="D46" s="9">
        <v>2</v>
      </c>
      <c r="E46" s="40">
        <v>17.616404599362536</v>
      </c>
      <c r="F46" s="40">
        <v>27.721345743799588</v>
      </c>
      <c r="G46" s="40">
        <v>1.6879050249798551</v>
      </c>
      <c r="H46" s="40">
        <v>41.074111496919301</v>
      </c>
      <c r="I46" s="40">
        <v>26.374588295412469</v>
      </c>
      <c r="J46" s="40">
        <v>23.644261483683756</v>
      </c>
      <c r="K46" s="40">
        <v>1644.3924391847586</v>
      </c>
      <c r="L46" s="40">
        <v>0.67740109896522727</v>
      </c>
      <c r="M46" s="40">
        <v>0.14438213614799375</v>
      </c>
      <c r="N46" s="40">
        <v>0.11296490759438027</v>
      </c>
      <c r="O46" s="40">
        <v>6.4057562807837147</v>
      </c>
      <c r="P46" s="40">
        <v>34.645898179278234</v>
      </c>
      <c r="Q46" s="40">
        <v>9.7339142239214804E-2</v>
      </c>
      <c r="R46" s="40">
        <v>10.240282993247616</v>
      </c>
      <c r="S46" s="40">
        <v>0.44777392478519495</v>
      </c>
    </row>
    <row r="47" spans="1:19" ht="12.75" x14ac:dyDescent="0.2">
      <c r="A47" s="21" t="s">
        <v>64</v>
      </c>
      <c r="B47" s="19" t="s">
        <v>89</v>
      </c>
      <c r="C47" s="19">
        <v>1</v>
      </c>
      <c r="D47" s="9">
        <v>3</v>
      </c>
      <c r="E47" s="40">
        <v>12.796092382254837</v>
      </c>
      <c r="F47" s="40">
        <v>27.162992914816112</v>
      </c>
      <c r="G47" s="40">
        <v>1.8562285682514104</v>
      </c>
      <c r="H47" s="40">
        <v>41.012390135632501</v>
      </c>
      <c r="I47" s="40">
        <v>25.812776025509159</v>
      </c>
      <c r="J47" s="40">
        <v>26.893836903028255</v>
      </c>
      <c r="K47" s="40">
        <v>1704.7825378528808</v>
      </c>
      <c r="L47" s="40">
        <v>0.68147115005405012</v>
      </c>
      <c r="M47" s="40">
        <v>0.16813734656591975</v>
      </c>
      <c r="N47" s="40">
        <v>0.16974783650972683</v>
      </c>
      <c r="O47" s="40">
        <v>9.8256350685783662</v>
      </c>
      <c r="P47" s="40">
        <v>35.984421052386502</v>
      </c>
      <c r="Q47" s="40">
        <v>7.1113084635927873E-2</v>
      </c>
      <c r="R47" s="40">
        <v>8.1844393452964557</v>
      </c>
      <c r="S47" s="40">
        <v>0.33536507719762065</v>
      </c>
    </row>
    <row r="48" spans="1:19" ht="12.75" x14ac:dyDescent="0.2">
      <c r="A48" s="21" t="s">
        <v>64</v>
      </c>
      <c r="B48" s="19" t="s">
        <v>90</v>
      </c>
      <c r="C48" s="19">
        <v>1</v>
      </c>
      <c r="D48" s="9">
        <v>1</v>
      </c>
      <c r="E48" s="40">
        <v>13.011413152768514</v>
      </c>
      <c r="F48" s="40">
        <v>41.738153861969167</v>
      </c>
      <c r="G48" s="40">
        <v>2.2243311894708566</v>
      </c>
      <c r="H48" s="40">
        <v>45.834278347651946</v>
      </c>
      <c r="I48" s="40">
        <v>51.578347265171779</v>
      </c>
      <c r="J48" s="40">
        <v>28.362083566965168</v>
      </c>
      <c r="K48" s="40">
        <v>1664.9750342195296</v>
      </c>
      <c r="L48" s="40">
        <v>0.69901299829313202</v>
      </c>
      <c r="M48" s="40">
        <v>0.13634307648775404</v>
      </c>
      <c r="N48" s="40">
        <v>0.15064565675868155</v>
      </c>
      <c r="O48" s="40">
        <v>12.162879956816354</v>
      </c>
      <c r="P48" s="40">
        <v>37.089253061699658</v>
      </c>
      <c r="Q48" s="40">
        <v>9.4804594238758283E-2</v>
      </c>
      <c r="R48" s="40">
        <v>7.9156803818333179</v>
      </c>
      <c r="S48" s="40">
        <v>0.45796069451421023</v>
      </c>
    </row>
    <row r="49" spans="1:19" ht="12.75" x14ac:dyDescent="0.2">
      <c r="A49" s="21" t="s">
        <v>64</v>
      </c>
      <c r="B49" s="19" t="s">
        <v>90</v>
      </c>
      <c r="C49" s="19">
        <v>1</v>
      </c>
      <c r="D49" s="9">
        <v>2</v>
      </c>
      <c r="E49" s="40">
        <v>11.69520296597732</v>
      </c>
      <c r="F49" s="40">
        <v>28.557308187534311</v>
      </c>
      <c r="G49" s="40">
        <v>2.7227454414182115</v>
      </c>
      <c r="H49" s="40">
        <v>40.413434394334274</v>
      </c>
      <c r="I49" s="40">
        <v>28.263508408969351</v>
      </c>
      <c r="J49" s="40">
        <v>28.906567017856187</v>
      </c>
      <c r="K49" s="40">
        <v>1669.4135084626241</v>
      </c>
      <c r="L49" s="40">
        <v>0.72532793716135968</v>
      </c>
      <c r="M49" s="40">
        <v>0.15247430989682129</v>
      </c>
      <c r="N49" s="40">
        <v>0.19847209651511075</v>
      </c>
      <c r="O49" s="40">
        <v>9.7263555575522282</v>
      </c>
      <c r="P49" s="40">
        <v>36.123257993015145</v>
      </c>
      <c r="Q49" s="40">
        <v>7.3565091036293079E-2</v>
      </c>
      <c r="R49" s="40">
        <v>7.1077346450837107</v>
      </c>
      <c r="S49" s="40">
        <v>0.60209393602115013</v>
      </c>
    </row>
    <row r="50" spans="1:19" ht="12.75" x14ac:dyDescent="0.2">
      <c r="A50" s="21" t="s">
        <v>64</v>
      </c>
      <c r="B50" s="19" t="s">
        <v>90</v>
      </c>
      <c r="C50" s="19">
        <v>1</v>
      </c>
      <c r="D50" s="9">
        <v>3</v>
      </c>
      <c r="E50" s="40">
        <v>11.062262424282856</v>
      </c>
      <c r="F50" s="40">
        <v>28.297466402515099</v>
      </c>
      <c r="G50" s="40">
        <v>2.4212185345151758</v>
      </c>
      <c r="H50" s="40">
        <v>48.457050037981183</v>
      </c>
      <c r="I50" s="40">
        <v>28.193052799835428</v>
      </c>
      <c r="J50" s="40">
        <v>26.694389549767674</v>
      </c>
      <c r="K50" s="40">
        <v>1635.727122885301</v>
      </c>
      <c r="L50" s="40">
        <v>0.69584317892351621</v>
      </c>
      <c r="M50" s="40">
        <v>0.18403745303387178</v>
      </c>
      <c r="N50" s="40">
        <v>0.16208724128096177</v>
      </c>
      <c r="O50" s="40">
        <v>11.822947536595654</v>
      </c>
      <c r="P50" s="40">
        <v>36.008384507566944</v>
      </c>
      <c r="Q50" s="40">
        <v>8.7223926327322537E-2</v>
      </c>
      <c r="R50" s="40">
        <v>15.723565162704656</v>
      </c>
      <c r="S50" s="40">
        <v>0.38315902075346997</v>
      </c>
    </row>
    <row r="51" spans="1:19" ht="12.75" x14ac:dyDescent="0.2">
      <c r="A51" s="21" t="s">
        <v>64</v>
      </c>
      <c r="B51" s="19" t="s">
        <v>89</v>
      </c>
      <c r="C51" s="19">
        <v>2</v>
      </c>
      <c r="D51" s="9">
        <v>1</v>
      </c>
      <c r="E51" s="40">
        <v>11.175916371581055</v>
      </c>
      <c r="F51" s="40">
        <v>25.767382608912623</v>
      </c>
      <c r="G51" s="40">
        <v>1.4717902228310502</v>
      </c>
      <c r="H51" s="40">
        <v>36.799031041247318</v>
      </c>
      <c r="I51" s="40">
        <v>24.736310910512241</v>
      </c>
      <c r="J51" s="40">
        <v>34.720204849477497</v>
      </c>
      <c r="K51" s="40">
        <v>1693.4128031236123</v>
      </c>
      <c r="L51" s="40">
        <v>0.54638782547846076</v>
      </c>
      <c r="M51" s="40">
        <v>0.16488997651485149</v>
      </c>
      <c r="N51" s="40">
        <v>0.16868116170813074</v>
      </c>
      <c r="O51" s="40">
        <v>7.8301937289051287</v>
      </c>
      <c r="P51" s="40">
        <v>35.918816968568102</v>
      </c>
      <c r="Q51" s="40">
        <v>6.8037311846610368E-2</v>
      </c>
      <c r="R51" s="40">
        <v>10.861086641568773</v>
      </c>
      <c r="S51" s="40">
        <v>0.4372764404494382</v>
      </c>
    </row>
    <row r="52" spans="1:19" ht="12.75" x14ac:dyDescent="0.2">
      <c r="A52" s="21" t="s">
        <v>64</v>
      </c>
      <c r="B52" s="19" t="s">
        <v>89</v>
      </c>
      <c r="C52" s="19">
        <v>2</v>
      </c>
      <c r="D52" s="9">
        <v>2</v>
      </c>
      <c r="E52" s="40">
        <v>11.328329792083611</v>
      </c>
      <c r="F52" s="40">
        <v>23.334923936823195</v>
      </c>
      <c r="G52" s="40">
        <v>2.6383953428955143</v>
      </c>
      <c r="H52" s="40">
        <v>43.988147794149612</v>
      </c>
      <c r="I52" s="40">
        <v>23.522876943838718</v>
      </c>
      <c r="J52" s="40">
        <v>32.035961259012659</v>
      </c>
      <c r="K52" s="40">
        <v>1664.897700553759</v>
      </c>
      <c r="L52" s="40">
        <v>0.48225888927170402</v>
      </c>
      <c r="M52" s="40">
        <v>0.1703636335841584</v>
      </c>
      <c r="N52" s="40">
        <v>0.11890291275339307</v>
      </c>
      <c r="O52" s="40">
        <v>4.6321605494676428</v>
      </c>
      <c r="P52" s="40">
        <v>36.447439571594884</v>
      </c>
      <c r="Q52" s="40">
        <v>5.3424436489385989E-2</v>
      </c>
      <c r="R52" s="40">
        <v>16.991815165479604</v>
      </c>
      <c r="S52" s="40">
        <v>0.37354360865829483</v>
      </c>
    </row>
    <row r="53" spans="1:19" ht="12.75" x14ac:dyDescent="0.2">
      <c r="A53" s="21" t="s">
        <v>64</v>
      </c>
      <c r="B53" s="19" t="s">
        <v>89</v>
      </c>
      <c r="C53" s="19">
        <v>2</v>
      </c>
      <c r="D53" s="9">
        <v>3</v>
      </c>
      <c r="E53" s="40">
        <v>11.827180897487214</v>
      </c>
      <c r="F53" s="40">
        <v>26.080516984380459</v>
      </c>
      <c r="G53" s="40">
        <v>1.6262223411227505</v>
      </c>
      <c r="H53" s="40">
        <v>39.748867643350216</v>
      </c>
      <c r="I53" s="40">
        <v>24.339302942604405</v>
      </c>
      <c r="J53" s="40">
        <v>33.904675586334584</v>
      </c>
      <c r="K53" s="40">
        <v>1709.5121351490029</v>
      </c>
      <c r="L53" s="40">
        <v>0.58509370446461473</v>
      </c>
      <c r="M53" s="40">
        <v>0.16635637738405418</v>
      </c>
      <c r="N53" s="40">
        <v>0.15309113751801734</v>
      </c>
      <c r="O53" s="40">
        <v>3.2014781914124599</v>
      </c>
      <c r="P53" s="40">
        <v>36.167645895227004</v>
      </c>
      <c r="Q53" s="40">
        <v>7.2951118335996351E-2</v>
      </c>
      <c r="R53" s="40">
        <v>10.187031403755434</v>
      </c>
      <c r="S53" s="40">
        <v>0.43697281526768017</v>
      </c>
    </row>
    <row r="54" spans="1:19" ht="12.75" x14ac:dyDescent="0.2">
      <c r="A54" s="21" t="s">
        <v>64</v>
      </c>
      <c r="B54" s="19" t="s">
        <v>90</v>
      </c>
      <c r="C54" s="19">
        <v>2</v>
      </c>
      <c r="D54" s="9">
        <v>1</v>
      </c>
      <c r="E54" s="40">
        <v>11.770065870802759</v>
      </c>
      <c r="F54" s="40">
        <v>28.668495699885231</v>
      </c>
      <c r="G54" s="40">
        <v>2.3543012653236643</v>
      </c>
      <c r="H54" s="40">
        <v>49.045072639475379</v>
      </c>
      <c r="I54" s="40">
        <v>27.516772774326274</v>
      </c>
      <c r="J54" s="40">
        <v>34.393256753840951</v>
      </c>
      <c r="K54" s="40">
        <v>1712.9003941835765</v>
      </c>
      <c r="L54" s="40">
        <v>0.68951374928455778</v>
      </c>
      <c r="M54" s="40">
        <v>0.14090080289734239</v>
      </c>
      <c r="N54" s="40">
        <v>0.13670016011681035</v>
      </c>
      <c r="O54" s="40">
        <v>10.996474303670313</v>
      </c>
      <c r="P54" s="40">
        <v>37.461069275902211</v>
      </c>
      <c r="Q54" s="40">
        <v>8.3932957607852091E-2</v>
      </c>
      <c r="R54" s="40">
        <v>13.464391833132922</v>
      </c>
      <c r="S54" s="40">
        <v>0.41494614051553214</v>
      </c>
    </row>
    <row r="55" spans="1:19" ht="12.75" x14ac:dyDescent="0.2">
      <c r="A55" s="21" t="s">
        <v>64</v>
      </c>
      <c r="B55" s="19" t="s">
        <v>90</v>
      </c>
      <c r="C55" s="19">
        <v>2</v>
      </c>
      <c r="D55" s="9">
        <v>2</v>
      </c>
      <c r="E55" s="40">
        <v>12.034629357794087</v>
      </c>
      <c r="F55" s="40">
        <v>30.486473957782326</v>
      </c>
      <c r="G55" s="40">
        <v>2.2796995025517055</v>
      </c>
      <c r="H55" s="40">
        <v>44.515243653048849</v>
      </c>
      <c r="I55" s="40">
        <v>27.37144548199959</v>
      </c>
      <c r="J55" s="40">
        <v>34.24886692848623</v>
      </c>
      <c r="K55" s="40">
        <v>1673.3330027895859</v>
      </c>
      <c r="L55" s="40">
        <v>0.69697161446082811</v>
      </c>
      <c r="M55" s="40">
        <v>0.18613610408754561</v>
      </c>
      <c r="N55" s="40">
        <v>0.1920355974095895</v>
      </c>
      <c r="O55" s="40">
        <v>13.594832503943179</v>
      </c>
      <c r="P55" s="40">
        <v>38.866788768335276</v>
      </c>
      <c r="Q55" s="40">
        <v>7.6597915350376619E-2</v>
      </c>
      <c r="R55" s="40">
        <v>10.816510566460087</v>
      </c>
      <c r="S55" s="40">
        <v>0.34046486569729018</v>
      </c>
    </row>
    <row r="56" spans="1:19" ht="12.75" x14ac:dyDescent="0.2">
      <c r="A56" s="21" t="s">
        <v>64</v>
      </c>
      <c r="B56" s="19" t="s">
        <v>90</v>
      </c>
      <c r="C56" s="19">
        <v>2</v>
      </c>
      <c r="D56" s="9">
        <v>3</v>
      </c>
      <c r="E56" s="40">
        <v>12.564935595952857</v>
      </c>
      <c r="F56" s="40">
        <v>28.999796065671944</v>
      </c>
      <c r="G56" s="40">
        <v>2.3865004733816813</v>
      </c>
      <c r="H56" s="40">
        <v>42.084434788724835</v>
      </c>
      <c r="I56" s="40">
        <v>28.958654098333675</v>
      </c>
      <c r="J56" s="40">
        <v>34.013102865891653</v>
      </c>
      <c r="K56" s="40">
        <v>1665.1549127360679</v>
      </c>
      <c r="L56" s="40">
        <v>0.69206260727811875</v>
      </c>
      <c r="M56" s="40">
        <v>0.16311597762584679</v>
      </c>
      <c r="N56" s="40">
        <v>0.1549904102573714</v>
      </c>
      <c r="O56" s="40">
        <v>13.069452494178782</v>
      </c>
      <c r="P56" s="40">
        <v>39.617980149010478</v>
      </c>
      <c r="Q56" s="40">
        <v>8.1991576345583198E-2</v>
      </c>
      <c r="R56" s="40">
        <v>8.3618137328646753</v>
      </c>
      <c r="S56" s="40">
        <v>0.50887814943820231</v>
      </c>
    </row>
    <row r="57" spans="1:19" ht="12.75" x14ac:dyDescent="0.2">
      <c r="A57" s="21" t="s">
        <v>64</v>
      </c>
      <c r="B57" s="19" t="s">
        <v>89</v>
      </c>
      <c r="C57" s="19">
        <v>3</v>
      </c>
      <c r="D57" s="9">
        <v>1</v>
      </c>
      <c r="E57" s="40">
        <v>13.040053840338004</v>
      </c>
      <c r="F57" s="40">
        <v>16.182561204650931</v>
      </c>
      <c r="G57" s="40">
        <v>1.4777640284716627</v>
      </c>
      <c r="H57" s="40">
        <v>32.990876271858369</v>
      </c>
      <c r="I57" s="40">
        <v>16.508654222011931</v>
      </c>
      <c r="J57" s="40">
        <v>35.87332462587456</v>
      </c>
      <c r="K57" s="40">
        <v>1644.9646704216082</v>
      </c>
      <c r="L57" s="40">
        <v>0.2268843987710957</v>
      </c>
      <c r="M57" s="40">
        <v>0.16001069687962483</v>
      </c>
      <c r="N57" s="40">
        <v>0.14662155400436847</v>
      </c>
      <c r="O57" s="40" t="s">
        <v>81</v>
      </c>
      <c r="P57" s="40">
        <v>32.017886542491276</v>
      </c>
      <c r="Q57" s="40">
        <v>5.9633208098607636E-2</v>
      </c>
      <c r="R57" s="40">
        <v>8.7684583156044766</v>
      </c>
      <c r="S57" s="40">
        <v>0.34817970971579648</v>
      </c>
    </row>
    <row r="58" spans="1:19" ht="12.75" x14ac:dyDescent="0.2">
      <c r="A58" s="21" t="s">
        <v>64</v>
      </c>
      <c r="B58" s="19" t="s">
        <v>89</v>
      </c>
      <c r="C58" s="19">
        <v>3</v>
      </c>
      <c r="D58" s="9">
        <v>2</v>
      </c>
      <c r="E58" s="40">
        <v>13.483368938181012</v>
      </c>
      <c r="F58" s="40">
        <v>23.44203888068267</v>
      </c>
      <c r="G58" s="40">
        <v>1.315679073220521</v>
      </c>
      <c r="H58" s="40">
        <v>49.278135143983242</v>
      </c>
      <c r="I58" s="40">
        <v>26.201799120345608</v>
      </c>
      <c r="J58" s="40">
        <v>40.446855268376922</v>
      </c>
      <c r="K58" s="40">
        <v>1739.8750562640923</v>
      </c>
      <c r="L58" s="40">
        <v>0.35772619117637316</v>
      </c>
      <c r="M58" s="40">
        <v>0.17237363399687342</v>
      </c>
      <c r="N58" s="40">
        <v>0.18698251533562549</v>
      </c>
      <c r="O58" s="40">
        <v>4.6701182170573912</v>
      </c>
      <c r="P58" s="40">
        <v>37.325598705471478</v>
      </c>
      <c r="Q58" s="40">
        <v>6.6979573866697104E-2</v>
      </c>
      <c r="R58" s="40">
        <v>13.6817256057719</v>
      </c>
      <c r="S58" s="40">
        <v>0.45850351711830806</v>
      </c>
    </row>
    <row r="59" spans="1:19" ht="12.75" x14ac:dyDescent="0.2">
      <c r="A59" s="21" t="s">
        <v>64</v>
      </c>
      <c r="B59" s="19" t="s">
        <v>89</v>
      </c>
      <c r="C59" s="19">
        <v>3</v>
      </c>
      <c r="D59" s="9">
        <v>3</v>
      </c>
      <c r="E59" s="40">
        <v>10.854668442739605</v>
      </c>
      <c r="F59" s="40">
        <v>18.174376108588252</v>
      </c>
      <c r="G59" s="40">
        <v>1.2750987491807684</v>
      </c>
      <c r="H59" s="40">
        <v>31.48984085395017</v>
      </c>
      <c r="I59" s="40">
        <v>17.276341945031888</v>
      </c>
      <c r="J59" s="40">
        <v>38.176015410087061</v>
      </c>
      <c r="K59" s="40">
        <v>1656.3640968019031</v>
      </c>
      <c r="L59" s="40">
        <v>0.33813614766117267</v>
      </c>
      <c r="M59" s="40">
        <v>0.16558220388118816</v>
      </c>
      <c r="N59" s="40">
        <v>0.12965470859755951</v>
      </c>
      <c r="O59" s="40">
        <v>0.92217584354783888</v>
      </c>
      <c r="P59" s="40">
        <v>36.190611366705475</v>
      </c>
      <c r="Q59" s="40" t="s">
        <v>81</v>
      </c>
      <c r="R59" s="40">
        <v>20.188145291277401</v>
      </c>
      <c r="S59" s="40">
        <v>0.40551475287508254</v>
      </c>
    </row>
    <row r="60" spans="1:19" ht="12.75" x14ac:dyDescent="0.2">
      <c r="A60" s="21" t="s">
        <v>64</v>
      </c>
      <c r="B60" s="19" t="s">
        <v>90</v>
      </c>
      <c r="C60" s="19">
        <v>3</v>
      </c>
      <c r="D60" s="9">
        <v>1</v>
      </c>
      <c r="E60" s="40">
        <v>11.485462224371805</v>
      </c>
      <c r="F60" s="40">
        <v>32.465428570287941</v>
      </c>
      <c r="G60" s="40">
        <v>2.0376681358044588</v>
      </c>
      <c r="H60" s="40">
        <v>47.453821262817051</v>
      </c>
      <c r="I60" s="40">
        <v>35.436805967496397</v>
      </c>
      <c r="J60" s="40">
        <v>36.515298203699423</v>
      </c>
      <c r="K60" s="40">
        <v>1668.5771944474845</v>
      </c>
      <c r="L60" s="40">
        <v>0.64184014860813032</v>
      </c>
      <c r="M60" s="40">
        <v>0.14917313493486192</v>
      </c>
      <c r="N60" s="40">
        <v>0.18126588601444113</v>
      </c>
      <c r="O60" s="40">
        <v>10.450284690668186</v>
      </c>
      <c r="P60" s="40">
        <v>39.018341252619329</v>
      </c>
      <c r="Q60" s="40">
        <v>7.0457539029901858E-2</v>
      </c>
      <c r="R60" s="40">
        <v>8.8753033630561475</v>
      </c>
      <c r="S60" s="40">
        <v>0.50815320449438206</v>
      </c>
    </row>
    <row r="61" spans="1:19" ht="12.75" x14ac:dyDescent="0.2">
      <c r="A61" s="21" t="s">
        <v>64</v>
      </c>
      <c r="B61" s="19" t="s">
        <v>90</v>
      </c>
      <c r="C61" s="19">
        <v>3</v>
      </c>
      <c r="D61" s="9">
        <v>2</v>
      </c>
      <c r="E61" s="40">
        <v>9.9023647327106961</v>
      </c>
      <c r="F61" s="40">
        <v>28.870046498328261</v>
      </c>
      <c r="G61" s="40">
        <v>2.4617728523233948</v>
      </c>
      <c r="H61" s="40">
        <v>41.285467468406559</v>
      </c>
      <c r="I61" s="40">
        <v>27.91642227525201</v>
      </c>
      <c r="J61" s="40">
        <v>40.388481676309844</v>
      </c>
      <c r="K61" s="40">
        <v>1736.4258585069658</v>
      </c>
      <c r="L61" s="40">
        <v>0.68774916539802555</v>
      </c>
      <c r="M61" s="40">
        <v>0.18407017140594062</v>
      </c>
      <c r="N61" s="40">
        <v>0.15170453943373532</v>
      </c>
      <c r="O61" s="40">
        <v>9.1045470985087338</v>
      </c>
      <c r="P61" s="40">
        <v>38.719823427240982</v>
      </c>
      <c r="Q61" s="40">
        <v>8.0500699153161381E-2</v>
      </c>
      <c r="R61" s="40">
        <v>15.626684954213301</v>
      </c>
      <c r="S61" s="40">
        <v>0.45957448374091214</v>
      </c>
    </row>
    <row r="62" spans="1:19" ht="12.75" x14ac:dyDescent="0.2">
      <c r="A62" s="21" t="s">
        <v>64</v>
      </c>
      <c r="B62" s="19" t="s">
        <v>90</v>
      </c>
      <c r="C62" s="19">
        <v>3</v>
      </c>
      <c r="D62" s="9">
        <v>3</v>
      </c>
      <c r="E62" s="40">
        <v>11.328477402268179</v>
      </c>
      <c r="F62" s="40">
        <v>28.614557683517145</v>
      </c>
      <c r="G62" s="40">
        <v>2.2218983700241739</v>
      </c>
      <c r="H62" s="40">
        <v>39.088801823097164</v>
      </c>
      <c r="I62" s="40">
        <v>27.754525451553178</v>
      </c>
      <c r="J62" s="40">
        <v>37.538664202524437</v>
      </c>
      <c r="K62" s="40">
        <v>1714.5782334388703</v>
      </c>
      <c r="L62" s="40">
        <v>0.68551391813658313</v>
      </c>
      <c r="M62" s="40">
        <v>0.15604507298801459</v>
      </c>
      <c r="N62" s="40">
        <v>0.17650875032627175</v>
      </c>
      <c r="O62" s="40">
        <v>10.509634997679651</v>
      </c>
      <c r="P62" s="40">
        <v>38.458433699650755</v>
      </c>
      <c r="Q62" s="40">
        <v>6.4936331867153627E-2</v>
      </c>
      <c r="R62" s="40">
        <v>19.790309185829248</v>
      </c>
      <c r="S62" s="40">
        <v>0.43923589762062132</v>
      </c>
    </row>
    <row r="63" spans="1:19" ht="12.75" x14ac:dyDescent="0.2">
      <c r="A63" s="21" t="s">
        <v>64</v>
      </c>
      <c r="B63" s="19" t="s">
        <v>89</v>
      </c>
      <c r="C63" s="19">
        <v>4</v>
      </c>
      <c r="D63" s="9">
        <v>1</v>
      </c>
      <c r="E63" s="40">
        <v>11.021925580386927</v>
      </c>
      <c r="F63" s="40">
        <v>14.855934929387693</v>
      </c>
      <c r="G63" s="40">
        <v>1.1230808656459845</v>
      </c>
      <c r="H63" s="40">
        <v>29.632685293733996</v>
      </c>
      <c r="I63" s="40">
        <v>16.526502143180412</v>
      </c>
      <c r="J63" s="40">
        <v>44.247163495754037</v>
      </c>
      <c r="K63" s="40">
        <v>1718.9926419616772</v>
      </c>
      <c r="L63" s="40">
        <v>0.19561469616573901</v>
      </c>
      <c r="M63" s="40">
        <v>0.17641781307764459</v>
      </c>
      <c r="N63" s="40">
        <v>0.17843828550058438</v>
      </c>
      <c r="O63" s="40">
        <v>1.3731245576497937</v>
      </c>
      <c r="P63" s="40">
        <v>31.403718901047732</v>
      </c>
      <c r="Q63" s="40" t="s">
        <v>81</v>
      </c>
      <c r="R63" s="40">
        <v>33.017588979742861</v>
      </c>
      <c r="S63" s="40">
        <v>0.46132349048248511</v>
      </c>
    </row>
    <row r="64" spans="1:19" ht="12.75" x14ac:dyDescent="0.2">
      <c r="A64" s="21" t="s">
        <v>64</v>
      </c>
      <c r="B64" s="19" t="s">
        <v>89</v>
      </c>
      <c r="C64" s="19">
        <v>4</v>
      </c>
      <c r="D64" s="9">
        <v>2</v>
      </c>
      <c r="E64" s="40">
        <v>11.110164786301979</v>
      </c>
      <c r="F64" s="40">
        <v>24.520263712760116</v>
      </c>
      <c r="G64" s="40">
        <v>1.1448694661294654</v>
      </c>
      <c r="H64" s="40">
        <v>29.331341870618413</v>
      </c>
      <c r="I64" s="40">
        <v>28.027312505245838</v>
      </c>
      <c r="J64" s="40">
        <v>43.117256871339301</v>
      </c>
      <c r="K64" s="40">
        <v>1724.9846515297484</v>
      </c>
      <c r="L64" s="40">
        <v>0.33637003890782868</v>
      </c>
      <c r="M64" s="40">
        <v>0.17480845160604483</v>
      </c>
      <c r="N64" s="40">
        <v>0.13935857848753011</v>
      </c>
      <c r="O64" s="40" t="s">
        <v>81</v>
      </c>
      <c r="P64" s="40">
        <v>35.112767608847498</v>
      </c>
      <c r="Q64" s="40" t="s">
        <v>81</v>
      </c>
      <c r="R64" s="40">
        <v>36.170825967255567</v>
      </c>
      <c r="S64" s="40">
        <v>0.46983284957038995</v>
      </c>
    </row>
    <row r="65" spans="1:19" ht="12.75" x14ac:dyDescent="0.2">
      <c r="A65" s="21" t="s">
        <v>64</v>
      </c>
      <c r="B65" s="19" t="s">
        <v>89</v>
      </c>
      <c r="C65" s="19">
        <v>4</v>
      </c>
      <c r="D65" s="9">
        <v>3</v>
      </c>
      <c r="E65" s="40">
        <v>11.011391612408275</v>
      </c>
      <c r="F65" s="40">
        <v>23.669079774439844</v>
      </c>
      <c r="G65" s="40">
        <v>1.1567275097502017</v>
      </c>
      <c r="H65" s="40">
        <v>32.167648954558125</v>
      </c>
      <c r="I65" s="40">
        <v>30.348218421723928</v>
      </c>
      <c r="J65" s="40">
        <v>38.935359977212443</v>
      </c>
      <c r="K65" s="40">
        <v>1686.8068710570553</v>
      </c>
      <c r="L65" s="40">
        <v>0.29980570279495211</v>
      </c>
      <c r="M65" s="40">
        <v>0.15249363182282441</v>
      </c>
      <c r="N65" s="40">
        <v>0.11483963540704747</v>
      </c>
      <c r="O65" s="40" t="s">
        <v>81</v>
      </c>
      <c r="P65" s="40">
        <v>31.647328931315485</v>
      </c>
      <c r="Q65" s="40">
        <v>6.7001140401734771E-2</v>
      </c>
      <c r="R65" s="40">
        <v>24.498135113495515</v>
      </c>
      <c r="S65" s="40">
        <v>0.36476058803701256</v>
      </c>
    </row>
    <row r="66" spans="1:19" ht="12.75" x14ac:dyDescent="0.2">
      <c r="A66" s="21" t="s">
        <v>64</v>
      </c>
      <c r="B66" s="19" t="s">
        <v>90</v>
      </c>
      <c r="C66" s="19">
        <v>4</v>
      </c>
      <c r="D66" s="9">
        <v>1</v>
      </c>
      <c r="E66" s="40">
        <v>9.5088188721369811</v>
      </c>
      <c r="F66" s="40">
        <v>31.389671644293628</v>
      </c>
      <c r="G66" s="40">
        <v>2.1708388944399677</v>
      </c>
      <c r="H66" s="40">
        <v>34.890554770923544</v>
      </c>
      <c r="I66" s="40">
        <v>30.904964615511215</v>
      </c>
      <c r="J66" s="40">
        <v>51.528178142457854</v>
      </c>
      <c r="K66" s="40">
        <v>1746.6600683103065</v>
      </c>
      <c r="L66" s="40">
        <v>0.74993621468212446</v>
      </c>
      <c r="M66" s="40">
        <v>0.22386932697655029</v>
      </c>
      <c r="N66" s="40">
        <v>0.1854966718983736</v>
      </c>
      <c r="O66" s="40">
        <v>7.7780797545031817</v>
      </c>
      <c r="P66" s="40">
        <v>39.480442379511061</v>
      </c>
      <c r="Q66" s="40">
        <v>8.67694919835654E-2</v>
      </c>
      <c r="R66" s="40">
        <v>10.913975896216815</v>
      </c>
      <c r="S66" s="40">
        <v>0.47620260627891609</v>
      </c>
    </row>
    <row r="67" spans="1:19" ht="12.75" x14ac:dyDescent="0.2">
      <c r="A67" s="21" t="s">
        <v>64</v>
      </c>
      <c r="B67" s="19" t="s">
        <v>90</v>
      </c>
      <c r="C67" s="19">
        <v>4</v>
      </c>
      <c r="D67" s="9">
        <v>2</v>
      </c>
      <c r="E67" s="40">
        <v>8.8313129993328889</v>
      </c>
      <c r="F67" s="40">
        <v>29.109203173312039</v>
      </c>
      <c r="G67" s="40">
        <v>1.994936059521891</v>
      </c>
      <c r="H67" s="40">
        <v>39.332229787484366</v>
      </c>
      <c r="I67" s="40">
        <v>29.298860509360217</v>
      </c>
      <c r="J67" s="40">
        <v>41.749773150558127</v>
      </c>
      <c r="K67" s="40">
        <v>1733.7045219105034</v>
      </c>
      <c r="L67" s="40">
        <v>0.73352298354852252</v>
      </c>
      <c r="M67" s="40">
        <v>0.15953549180823345</v>
      </c>
      <c r="N67" s="40">
        <v>0.16225948619095165</v>
      </c>
      <c r="O67" s="40">
        <v>8.8528946229069643</v>
      </c>
      <c r="P67" s="40">
        <v>38.291745443539</v>
      </c>
      <c r="Q67" s="40">
        <v>9.2247619714677029E-2</v>
      </c>
      <c r="R67" s="40">
        <v>11.074177765424105</v>
      </c>
      <c r="S67" s="40">
        <v>0.38475519530733643</v>
      </c>
    </row>
    <row r="68" spans="1:19" ht="12.75" x14ac:dyDescent="0.2">
      <c r="A68" s="23" t="s">
        <v>64</v>
      </c>
      <c r="B68" s="24" t="s">
        <v>90</v>
      </c>
      <c r="C68" s="24">
        <v>4</v>
      </c>
      <c r="D68" s="9">
        <v>3</v>
      </c>
      <c r="E68" s="48">
        <v>9.3940943497887499</v>
      </c>
      <c r="F68" s="48">
        <v>31.22411875892011</v>
      </c>
      <c r="G68" s="48">
        <v>1.7439332408272896</v>
      </c>
      <c r="H68" s="48">
        <v>42.152228948061683</v>
      </c>
      <c r="I68" s="48">
        <v>30.720140561201401</v>
      </c>
      <c r="J68" s="48">
        <v>56.407758196222247</v>
      </c>
      <c r="K68" s="48">
        <v>1752.7037096544921</v>
      </c>
      <c r="L68" s="48">
        <v>0.75604645324103648</v>
      </c>
      <c r="M68" s="48">
        <v>0.19915210557373633</v>
      </c>
      <c r="N68" s="48">
        <v>0.11858236448050379</v>
      </c>
      <c r="O68" s="48">
        <v>8.3639471526577882</v>
      </c>
      <c r="P68" s="48">
        <v>39.131397653084981</v>
      </c>
      <c r="Q68" s="48">
        <v>8.7526717950239669E-2</v>
      </c>
      <c r="R68" s="48">
        <v>17.197372194061604</v>
      </c>
      <c r="S68" s="48">
        <v>0.45101112901520163</v>
      </c>
    </row>
    <row r="69" spans="1:19" x14ac:dyDescent="0.2">
      <c r="A69" s="25" t="s">
        <v>91</v>
      </c>
      <c r="B69" s="26"/>
      <c r="C69" s="26"/>
      <c r="D69" s="26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7ED6F-9504-438A-B42B-EE6A89B6C898}">
  <dimension ref="A1:F122"/>
  <sheetViews>
    <sheetView workbookViewId="0"/>
  </sheetViews>
  <sheetFormatPr defaultRowHeight="15" x14ac:dyDescent="0.25"/>
  <cols>
    <col min="1" max="1" width="9.5703125" style="10" bestFit="1" customWidth="1"/>
    <col min="2" max="2" width="20.7109375" style="10" customWidth="1"/>
    <col min="3" max="3" width="6" style="10" bestFit="1" customWidth="1"/>
    <col min="4" max="4" width="12.28515625" style="10" bestFit="1" customWidth="1"/>
    <col min="5" max="5" width="13.85546875" style="10" customWidth="1"/>
    <col min="6" max="6" width="8.85546875" style="10"/>
  </cols>
  <sheetData>
    <row r="1" spans="1:6" x14ac:dyDescent="0.25">
      <c r="A1" s="52" t="s">
        <v>138</v>
      </c>
    </row>
    <row r="2" spans="1:6" ht="30.75" thickBot="1" x14ac:dyDescent="0.3">
      <c r="A2" s="49" t="s">
        <v>65</v>
      </c>
      <c r="B2" s="49" t="s">
        <v>71</v>
      </c>
      <c r="C2" s="49" t="s">
        <v>67</v>
      </c>
      <c r="D2" s="49" t="s">
        <v>119</v>
      </c>
      <c r="E2" s="49" t="s">
        <v>117</v>
      </c>
      <c r="F2" s="49" t="s">
        <v>73</v>
      </c>
    </row>
    <row r="3" spans="1:6" x14ac:dyDescent="0.25">
      <c r="A3" s="50" t="s">
        <v>64</v>
      </c>
      <c r="B3" s="50" t="s">
        <v>68</v>
      </c>
      <c r="C3" s="50">
        <v>0</v>
      </c>
      <c r="D3" s="50">
        <v>4</v>
      </c>
      <c r="E3" s="50" t="s">
        <v>112</v>
      </c>
      <c r="F3" s="50">
        <v>6.83</v>
      </c>
    </row>
    <row r="4" spans="1:6" x14ac:dyDescent="0.25">
      <c r="A4" s="50" t="s">
        <v>64</v>
      </c>
      <c r="B4" s="50" t="s">
        <v>68</v>
      </c>
      <c r="C4" s="50">
        <v>0</v>
      </c>
      <c r="D4" s="50">
        <v>4</v>
      </c>
      <c r="E4" s="50" t="s">
        <v>112</v>
      </c>
      <c r="F4" s="50">
        <v>6.8</v>
      </c>
    </row>
    <row r="5" spans="1:6" x14ac:dyDescent="0.25">
      <c r="A5" s="50" t="s">
        <v>64</v>
      </c>
      <c r="B5" s="50" t="s">
        <v>68</v>
      </c>
      <c r="C5" s="50">
        <v>0</v>
      </c>
      <c r="D5" s="50">
        <v>4</v>
      </c>
      <c r="E5" s="50" t="s">
        <v>112</v>
      </c>
      <c r="F5" s="50">
        <v>6.75</v>
      </c>
    </row>
    <row r="6" spans="1:6" x14ac:dyDescent="0.25">
      <c r="A6" s="50" t="s">
        <v>64</v>
      </c>
      <c r="B6" s="50" t="s">
        <v>68</v>
      </c>
      <c r="C6" s="50">
        <v>4</v>
      </c>
      <c r="D6" s="50">
        <v>4</v>
      </c>
      <c r="E6" s="50" t="s">
        <v>112</v>
      </c>
      <c r="F6" s="50">
        <v>7.29</v>
      </c>
    </row>
    <row r="7" spans="1:6" x14ac:dyDescent="0.25">
      <c r="A7" s="50" t="s">
        <v>64</v>
      </c>
      <c r="B7" s="50" t="s">
        <v>68</v>
      </c>
      <c r="C7" s="50">
        <v>4</v>
      </c>
      <c r="D7" s="50">
        <v>4</v>
      </c>
      <c r="E7" s="50" t="s">
        <v>112</v>
      </c>
      <c r="F7" s="50">
        <v>7.32</v>
      </c>
    </row>
    <row r="8" spans="1:6" x14ac:dyDescent="0.25">
      <c r="A8" s="50" t="s">
        <v>64</v>
      </c>
      <c r="B8" s="50" t="s">
        <v>68</v>
      </c>
      <c r="C8" s="50">
        <v>4</v>
      </c>
      <c r="D8" s="50">
        <v>4</v>
      </c>
      <c r="E8" s="50" t="s">
        <v>112</v>
      </c>
      <c r="F8" s="50">
        <v>7.3</v>
      </c>
    </row>
    <row r="9" spans="1:6" x14ac:dyDescent="0.25">
      <c r="A9" s="50" t="s">
        <v>64</v>
      </c>
      <c r="B9" s="50" t="s">
        <v>113</v>
      </c>
      <c r="C9" s="50">
        <v>0</v>
      </c>
      <c r="D9" s="50">
        <v>4</v>
      </c>
      <c r="E9" s="50" t="s">
        <v>114</v>
      </c>
      <c r="F9" s="50">
        <v>6.8633333333333333</v>
      </c>
    </row>
    <row r="10" spans="1:6" x14ac:dyDescent="0.25">
      <c r="A10" s="50" t="s">
        <v>64</v>
      </c>
      <c r="B10" s="50" t="s">
        <v>113</v>
      </c>
      <c r="C10" s="50">
        <v>0</v>
      </c>
      <c r="D10" s="50">
        <v>4</v>
      </c>
      <c r="E10" s="50" t="s">
        <v>114</v>
      </c>
      <c r="F10" s="50">
        <v>6.873333333333334</v>
      </c>
    </row>
    <row r="11" spans="1:6" x14ac:dyDescent="0.25">
      <c r="A11" s="50" t="s">
        <v>64</v>
      </c>
      <c r="B11" s="50" t="s">
        <v>113</v>
      </c>
      <c r="C11" s="50">
        <v>0</v>
      </c>
      <c r="D11" s="50">
        <v>4</v>
      </c>
      <c r="E11" s="50" t="s">
        <v>114</v>
      </c>
      <c r="F11" s="50">
        <v>6.7</v>
      </c>
    </row>
    <row r="12" spans="1:6" x14ac:dyDescent="0.25">
      <c r="A12" s="50" t="s">
        <v>64</v>
      </c>
      <c r="B12" s="50" t="s">
        <v>113</v>
      </c>
      <c r="C12" s="50">
        <v>4</v>
      </c>
      <c r="D12" s="50">
        <v>4</v>
      </c>
      <c r="E12" s="50" t="s">
        <v>114</v>
      </c>
      <c r="F12" s="50">
        <v>6.9666666666666659</v>
      </c>
    </row>
    <row r="13" spans="1:6" x14ac:dyDescent="0.25">
      <c r="A13" s="50" t="s">
        <v>64</v>
      </c>
      <c r="B13" s="50" t="s">
        <v>113</v>
      </c>
      <c r="C13" s="50">
        <v>4</v>
      </c>
      <c r="D13" s="50">
        <v>4</v>
      </c>
      <c r="E13" s="50" t="s">
        <v>114</v>
      </c>
      <c r="F13" s="50">
        <v>6.916666666666667</v>
      </c>
    </row>
    <row r="14" spans="1:6" x14ac:dyDescent="0.25">
      <c r="A14" s="50" t="s">
        <v>64</v>
      </c>
      <c r="B14" s="50" t="s">
        <v>113</v>
      </c>
      <c r="C14" s="50">
        <v>4</v>
      </c>
      <c r="D14" s="50">
        <v>4</v>
      </c>
      <c r="E14" s="50" t="s">
        <v>114</v>
      </c>
      <c r="F14" s="50">
        <v>6.81</v>
      </c>
    </row>
    <row r="15" spans="1:6" x14ac:dyDescent="0.25">
      <c r="A15" s="50" t="s">
        <v>64</v>
      </c>
      <c r="B15" s="50" t="s">
        <v>68</v>
      </c>
      <c r="C15" s="50">
        <v>0</v>
      </c>
      <c r="D15" s="50">
        <v>4</v>
      </c>
      <c r="E15" s="50" t="s">
        <v>116</v>
      </c>
      <c r="F15" s="50">
        <v>6.77</v>
      </c>
    </row>
    <row r="16" spans="1:6" x14ac:dyDescent="0.25">
      <c r="A16" s="50" t="s">
        <v>64</v>
      </c>
      <c r="B16" s="50" t="s">
        <v>68</v>
      </c>
      <c r="C16" s="50">
        <v>0</v>
      </c>
      <c r="D16" s="50">
        <v>4</v>
      </c>
      <c r="E16" s="50" t="s">
        <v>116</v>
      </c>
      <c r="F16" s="50">
        <v>6.73</v>
      </c>
    </row>
    <row r="17" spans="1:6" x14ac:dyDescent="0.25">
      <c r="A17" s="50" t="s">
        <v>64</v>
      </c>
      <c r="B17" s="50" t="s">
        <v>68</v>
      </c>
      <c r="C17" s="50">
        <v>0</v>
      </c>
      <c r="D17" s="50">
        <v>4</v>
      </c>
      <c r="E17" s="50" t="s">
        <v>116</v>
      </c>
      <c r="F17" s="50">
        <v>6.71</v>
      </c>
    </row>
    <row r="18" spans="1:6" x14ac:dyDescent="0.25">
      <c r="A18" s="50" t="s">
        <v>64</v>
      </c>
      <c r="B18" s="50" t="s">
        <v>68</v>
      </c>
      <c r="C18" s="50">
        <v>4</v>
      </c>
      <c r="D18" s="50">
        <v>4</v>
      </c>
      <c r="E18" s="50" t="s">
        <v>116</v>
      </c>
      <c r="F18" s="50">
        <v>7.44</v>
      </c>
    </row>
    <row r="19" spans="1:6" x14ac:dyDescent="0.25">
      <c r="A19" s="50" t="s">
        <v>64</v>
      </c>
      <c r="B19" s="50" t="s">
        <v>68</v>
      </c>
      <c r="C19" s="50">
        <v>4</v>
      </c>
      <c r="D19" s="50">
        <v>4</v>
      </c>
      <c r="E19" s="50" t="s">
        <v>116</v>
      </c>
      <c r="F19" s="50">
        <v>7.37</v>
      </c>
    </row>
    <row r="20" spans="1:6" x14ac:dyDescent="0.25">
      <c r="A20" s="50" t="s">
        <v>64</v>
      </c>
      <c r="B20" s="50" t="s">
        <v>68</v>
      </c>
      <c r="C20" s="50">
        <v>4</v>
      </c>
      <c r="D20" s="50">
        <v>4</v>
      </c>
      <c r="E20" s="50" t="s">
        <v>116</v>
      </c>
      <c r="F20" s="50">
        <v>7.53</v>
      </c>
    </row>
    <row r="21" spans="1:6" x14ac:dyDescent="0.25">
      <c r="A21" s="50" t="s">
        <v>64</v>
      </c>
      <c r="B21" s="50" t="s">
        <v>113</v>
      </c>
      <c r="C21" s="50">
        <v>0</v>
      </c>
      <c r="D21" s="50">
        <v>4</v>
      </c>
      <c r="E21" s="50" t="s">
        <v>116</v>
      </c>
      <c r="F21" s="50">
        <v>7</v>
      </c>
    </row>
    <row r="22" spans="1:6" x14ac:dyDescent="0.25">
      <c r="A22" s="50" t="s">
        <v>64</v>
      </c>
      <c r="B22" s="50" t="s">
        <v>113</v>
      </c>
      <c r="C22" s="50">
        <v>0</v>
      </c>
      <c r="D22" s="50">
        <v>4</v>
      </c>
      <c r="E22" s="50" t="s">
        <v>116</v>
      </c>
      <c r="F22" s="50">
        <v>7</v>
      </c>
    </row>
    <row r="23" spans="1:6" x14ac:dyDescent="0.25">
      <c r="A23" s="50" t="s">
        <v>64</v>
      </c>
      <c r="B23" s="50" t="s">
        <v>113</v>
      </c>
      <c r="C23" s="50">
        <v>0</v>
      </c>
      <c r="D23" s="50">
        <v>4</v>
      </c>
      <c r="E23" s="50" t="s">
        <v>116</v>
      </c>
      <c r="F23" s="50">
        <v>6.86</v>
      </c>
    </row>
    <row r="24" spans="1:6" x14ac:dyDescent="0.25">
      <c r="A24" s="50" t="s">
        <v>64</v>
      </c>
      <c r="B24" s="50" t="s">
        <v>113</v>
      </c>
      <c r="C24" s="50">
        <v>4</v>
      </c>
      <c r="D24" s="50">
        <v>4</v>
      </c>
      <c r="E24" s="50" t="s">
        <v>116</v>
      </c>
      <c r="F24" s="50">
        <v>6.86</v>
      </c>
    </row>
    <row r="25" spans="1:6" x14ac:dyDescent="0.25">
      <c r="A25" s="50" t="s">
        <v>64</v>
      </c>
      <c r="B25" s="50" t="s">
        <v>113</v>
      </c>
      <c r="C25" s="50">
        <v>4</v>
      </c>
      <c r="D25" s="50">
        <v>4</v>
      </c>
      <c r="E25" s="50" t="s">
        <v>116</v>
      </c>
      <c r="F25" s="50">
        <v>7.02</v>
      </c>
    </row>
    <row r="26" spans="1:6" x14ac:dyDescent="0.25">
      <c r="A26" s="50" t="s">
        <v>64</v>
      </c>
      <c r="B26" s="50" t="s">
        <v>113</v>
      </c>
      <c r="C26" s="50">
        <v>4</v>
      </c>
      <c r="D26" s="50">
        <v>4</v>
      </c>
      <c r="E26" s="50" t="s">
        <v>116</v>
      </c>
      <c r="F26" s="50">
        <v>6.95</v>
      </c>
    </row>
    <row r="27" spans="1:6" x14ac:dyDescent="0.25">
      <c r="A27" s="50" t="s">
        <v>64</v>
      </c>
      <c r="B27" s="50" t="s">
        <v>68</v>
      </c>
      <c r="C27" s="50">
        <v>0</v>
      </c>
      <c r="D27" s="50">
        <v>12</v>
      </c>
      <c r="E27" s="50" t="s">
        <v>112</v>
      </c>
      <c r="F27" s="50">
        <v>6.83</v>
      </c>
    </row>
    <row r="28" spans="1:6" x14ac:dyDescent="0.25">
      <c r="A28" s="50" t="s">
        <v>64</v>
      </c>
      <c r="B28" s="50" t="s">
        <v>68</v>
      </c>
      <c r="C28" s="50">
        <v>0</v>
      </c>
      <c r="D28" s="50">
        <v>12</v>
      </c>
      <c r="E28" s="50" t="s">
        <v>112</v>
      </c>
      <c r="F28" s="50">
        <v>6.8</v>
      </c>
    </row>
    <row r="29" spans="1:6" x14ac:dyDescent="0.25">
      <c r="A29" s="50" t="s">
        <v>64</v>
      </c>
      <c r="B29" s="50" t="s">
        <v>68</v>
      </c>
      <c r="C29" s="50">
        <v>0</v>
      </c>
      <c r="D29" s="50">
        <v>12</v>
      </c>
      <c r="E29" s="50" t="s">
        <v>112</v>
      </c>
      <c r="F29" s="50">
        <v>6.75</v>
      </c>
    </row>
    <row r="30" spans="1:6" x14ac:dyDescent="0.25">
      <c r="A30" s="50" t="s">
        <v>64</v>
      </c>
      <c r="B30" s="50" t="s">
        <v>68</v>
      </c>
      <c r="C30" s="50">
        <v>4</v>
      </c>
      <c r="D30" s="50">
        <v>12</v>
      </c>
      <c r="E30" s="50" t="s">
        <v>112</v>
      </c>
      <c r="F30" s="50">
        <v>7.92</v>
      </c>
    </row>
    <row r="31" spans="1:6" x14ac:dyDescent="0.25">
      <c r="A31" s="50" t="s">
        <v>64</v>
      </c>
      <c r="B31" s="50" t="s">
        <v>68</v>
      </c>
      <c r="C31" s="50">
        <v>4</v>
      </c>
      <c r="D31" s="50">
        <v>12</v>
      </c>
      <c r="E31" s="50" t="s">
        <v>112</v>
      </c>
      <c r="F31" s="50">
        <v>7.96</v>
      </c>
    </row>
    <row r="32" spans="1:6" x14ac:dyDescent="0.25">
      <c r="A32" s="50" t="s">
        <v>64</v>
      </c>
      <c r="B32" s="50" t="s">
        <v>68</v>
      </c>
      <c r="C32" s="50">
        <v>4</v>
      </c>
      <c r="D32" s="50">
        <v>12</v>
      </c>
      <c r="E32" s="50" t="s">
        <v>112</v>
      </c>
      <c r="F32" s="50">
        <v>7.98</v>
      </c>
    </row>
    <row r="33" spans="1:6" x14ac:dyDescent="0.25">
      <c r="A33" s="50" t="s">
        <v>64</v>
      </c>
      <c r="B33" s="50" t="s">
        <v>113</v>
      </c>
      <c r="C33" s="50">
        <v>0</v>
      </c>
      <c r="D33" s="50">
        <v>12</v>
      </c>
      <c r="E33" s="50" t="s">
        <v>114</v>
      </c>
      <c r="F33" s="50">
        <v>6.5733333333333333</v>
      </c>
    </row>
    <row r="34" spans="1:6" x14ac:dyDescent="0.25">
      <c r="A34" s="50" t="s">
        <v>64</v>
      </c>
      <c r="B34" s="50" t="s">
        <v>113</v>
      </c>
      <c r="C34" s="50">
        <v>0</v>
      </c>
      <c r="D34" s="50">
        <v>12</v>
      </c>
      <c r="E34" s="50" t="s">
        <v>114</v>
      </c>
      <c r="F34" s="50">
        <v>6.6333333333333329</v>
      </c>
    </row>
    <row r="35" spans="1:6" x14ac:dyDescent="0.25">
      <c r="A35" s="50" t="s">
        <v>64</v>
      </c>
      <c r="B35" s="50" t="s">
        <v>113</v>
      </c>
      <c r="C35" s="50">
        <v>0</v>
      </c>
      <c r="D35" s="50">
        <v>12</v>
      </c>
      <c r="E35" s="50" t="s">
        <v>114</v>
      </c>
      <c r="F35" s="50">
        <v>6.580000000000001</v>
      </c>
    </row>
    <row r="36" spans="1:6" x14ac:dyDescent="0.25">
      <c r="A36" s="50" t="s">
        <v>64</v>
      </c>
      <c r="B36" s="50" t="s">
        <v>113</v>
      </c>
      <c r="C36" s="50">
        <v>4</v>
      </c>
      <c r="D36" s="50">
        <v>12</v>
      </c>
      <c r="E36" s="50" t="s">
        <v>114</v>
      </c>
      <c r="F36" s="50">
        <v>6.8999999999999995</v>
      </c>
    </row>
    <row r="37" spans="1:6" x14ac:dyDescent="0.25">
      <c r="A37" s="50" t="s">
        <v>64</v>
      </c>
      <c r="B37" s="50" t="s">
        <v>113</v>
      </c>
      <c r="C37" s="50">
        <v>4</v>
      </c>
      <c r="D37" s="50">
        <v>12</v>
      </c>
      <c r="E37" s="50" t="s">
        <v>114</v>
      </c>
      <c r="F37" s="50">
        <v>6.9033333333333333</v>
      </c>
    </row>
    <row r="38" spans="1:6" x14ac:dyDescent="0.25">
      <c r="A38" s="50" t="s">
        <v>64</v>
      </c>
      <c r="B38" s="50" t="s">
        <v>113</v>
      </c>
      <c r="C38" s="50">
        <v>4</v>
      </c>
      <c r="D38" s="50">
        <v>12</v>
      </c>
      <c r="E38" s="50" t="s">
        <v>114</v>
      </c>
      <c r="F38" s="50">
        <v>6.9366666666666665</v>
      </c>
    </row>
    <row r="39" spans="1:6" x14ac:dyDescent="0.25">
      <c r="A39" s="50" t="s">
        <v>64</v>
      </c>
      <c r="B39" s="50" t="s">
        <v>68</v>
      </c>
      <c r="C39" s="50">
        <v>0</v>
      </c>
      <c r="D39" s="50">
        <v>12</v>
      </c>
      <c r="E39" s="50" t="s">
        <v>116</v>
      </c>
      <c r="F39" s="50">
        <v>6.77</v>
      </c>
    </row>
    <row r="40" spans="1:6" x14ac:dyDescent="0.25">
      <c r="A40" s="50" t="s">
        <v>64</v>
      </c>
      <c r="B40" s="50" t="s">
        <v>68</v>
      </c>
      <c r="C40" s="50">
        <v>0</v>
      </c>
      <c r="D40" s="50">
        <v>12</v>
      </c>
      <c r="E40" s="50" t="s">
        <v>116</v>
      </c>
      <c r="F40" s="50">
        <v>6.73</v>
      </c>
    </row>
    <row r="41" spans="1:6" x14ac:dyDescent="0.25">
      <c r="A41" s="50" t="s">
        <v>64</v>
      </c>
      <c r="B41" s="50" t="s">
        <v>68</v>
      </c>
      <c r="C41" s="50">
        <v>0</v>
      </c>
      <c r="D41" s="50">
        <v>12</v>
      </c>
      <c r="E41" s="50" t="s">
        <v>116</v>
      </c>
      <c r="F41" s="50">
        <v>6.71</v>
      </c>
    </row>
    <row r="42" spans="1:6" x14ac:dyDescent="0.25">
      <c r="A42" s="50" t="s">
        <v>64</v>
      </c>
      <c r="B42" s="50" t="s">
        <v>68</v>
      </c>
      <c r="C42" s="50">
        <v>4</v>
      </c>
      <c r="D42" s="50">
        <v>12</v>
      </c>
      <c r="E42" s="50" t="s">
        <v>116</v>
      </c>
      <c r="F42" s="50">
        <v>7.75</v>
      </c>
    </row>
    <row r="43" spans="1:6" x14ac:dyDescent="0.25">
      <c r="A43" s="50" t="s">
        <v>64</v>
      </c>
      <c r="B43" s="50" t="s">
        <v>68</v>
      </c>
      <c r="C43" s="50">
        <v>4</v>
      </c>
      <c r="D43" s="50">
        <v>12</v>
      </c>
      <c r="E43" s="50" t="s">
        <v>116</v>
      </c>
      <c r="F43" s="50">
        <v>7.52</v>
      </c>
    </row>
    <row r="44" spans="1:6" x14ac:dyDescent="0.25">
      <c r="A44" s="50" t="s">
        <v>64</v>
      </c>
      <c r="B44" s="50" t="s">
        <v>68</v>
      </c>
      <c r="C44" s="50">
        <v>4</v>
      </c>
      <c r="D44" s="50">
        <v>12</v>
      </c>
      <c r="E44" s="50" t="s">
        <v>116</v>
      </c>
      <c r="F44" s="50">
        <v>7.58</v>
      </c>
    </row>
    <row r="45" spans="1:6" x14ac:dyDescent="0.25">
      <c r="A45" s="50" t="s">
        <v>64</v>
      </c>
      <c r="B45" s="50" t="s">
        <v>113</v>
      </c>
      <c r="C45" s="50">
        <v>0</v>
      </c>
      <c r="D45" s="50">
        <v>12</v>
      </c>
      <c r="E45" s="50" t="s">
        <v>116</v>
      </c>
      <c r="F45" s="50">
        <v>7</v>
      </c>
    </row>
    <row r="46" spans="1:6" x14ac:dyDescent="0.25">
      <c r="A46" s="50" t="s">
        <v>64</v>
      </c>
      <c r="B46" s="50" t="s">
        <v>113</v>
      </c>
      <c r="C46" s="50">
        <v>0</v>
      </c>
      <c r="D46" s="50">
        <v>12</v>
      </c>
      <c r="E46" s="50" t="s">
        <v>116</v>
      </c>
      <c r="F46" s="50">
        <v>7</v>
      </c>
    </row>
    <row r="47" spans="1:6" x14ac:dyDescent="0.25">
      <c r="A47" s="50" t="s">
        <v>64</v>
      </c>
      <c r="B47" s="50" t="s">
        <v>113</v>
      </c>
      <c r="C47" s="50">
        <v>0</v>
      </c>
      <c r="D47" s="50">
        <v>12</v>
      </c>
      <c r="E47" s="50" t="s">
        <v>116</v>
      </c>
      <c r="F47" s="50">
        <v>6.86</v>
      </c>
    </row>
    <row r="48" spans="1:6" x14ac:dyDescent="0.25">
      <c r="A48" s="50" t="s">
        <v>64</v>
      </c>
      <c r="B48" s="50" t="s">
        <v>113</v>
      </c>
      <c r="C48" s="50">
        <v>4</v>
      </c>
      <c r="D48" s="50">
        <v>12</v>
      </c>
      <c r="E48" s="50" t="s">
        <v>116</v>
      </c>
      <c r="F48" s="50">
        <v>6.88</v>
      </c>
    </row>
    <row r="49" spans="1:6" x14ac:dyDescent="0.25">
      <c r="A49" s="50" t="s">
        <v>64</v>
      </c>
      <c r="B49" s="50" t="s">
        <v>113</v>
      </c>
      <c r="C49" s="50">
        <v>4</v>
      </c>
      <c r="D49" s="50">
        <v>12</v>
      </c>
      <c r="E49" s="50" t="s">
        <v>116</v>
      </c>
      <c r="F49" s="50">
        <v>6.93</v>
      </c>
    </row>
    <row r="50" spans="1:6" x14ac:dyDescent="0.25">
      <c r="A50" s="50" t="s">
        <v>64</v>
      </c>
      <c r="B50" s="50" t="s">
        <v>113</v>
      </c>
      <c r="C50" s="50">
        <v>4</v>
      </c>
      <c r="D50" s="50">
        <v>12</v>
      </c>
      <c r="E50" s="50" t="s">
        <v>116</v>
      </c>
      <c r="F50" s="50">
        <v>6.91</v>
      </c>
    </row>
    <row r="51" spans="1:6" x14ac:dyDescent="0.25">
      <c r="A51" s="50" t="s">
        <v>62</v>
      </c>
      <c r="B51" s="50" t="s">
        <v>68</v>
      </c>
      <c r="C51" s="50">
        <v>0</v>
      </c>
      <c r="D51" s="50">
        <v>4</v>
      </c>
      <c r="E51" s="50" t="s">
        <v>112</v>
      </c>
      <c r="F51" s="50">
        <v>6.58</v>
      </c>
    </row>
    <row r="52" spans="1:6" x14ac:dyDescent="0.25">
      <c r="A52" s="50" t="s">
        <v>62</v>
      </c>
      <c r="B52" s="50" t="s">
        <v>68</v>
      </c>
      <c r="C52" s="50">
        <v>0</v>
      </c>
      <c r="D52" s="50">
        <v>4</v>
      </c>
      <c r="E52" s="50" t="s">
        <v>112</v>
      </c>
      <c r="F52" s="50">
        <v>6.67</v>
      </c>
    </row>
    <row r="53" spans="1:6" x14ac:dyDescent="0.25">
      <c r="A53" s="50" t="s">
        <v>62</v>
      </c>
      <c r="B53" s="50" t="s">
        <v>68</v>
      </c>
      <c r="C53" s="50">
        <v>0</v>
      </c>
      <c r="D53" s="50">
        <v>4</v>
      </c>
      <c r="E53" s="50" t="s">
        <v>112</v>
      </c>
      <c r="F53" s="50">
        <v>7.01</v>
      </c>
    </row>
    <row r="54" spans="1:6" x14ac:dyDescent="0.25">
      <c r="A54" s="50" t="s">
        <v>62</v>
      </c>
      <c r="B54" s="50" t="s">
        <v>68</v>
      </c>
      <c r="C54" s="50">
        <v>4</v>
      </c>
      <c r="D54" s="50">
        <v>4</v>
      </c>
      <c r="E54" s="50" t="s">
        <v>112</v>
      </c>
      <c r="F54" s="50">
        <v>7.37</v>
      </c>
    </row>
    <row r="55" spans="1:6" x14ac:dyDescent="0.25">
      <c r="A55" s="50" t="s">
        <v>62</v>
      </c>
      <c r="B55" s="50" t="s">
        <v>68</v>
      </c>
      <c r="C55" s="50">
        <v>4</v>
      </c>
      <c r="D55" s="50">
        <v>4</v>
      </c>
      <c r="E55" s="50" t="s">
        <v>112</v>
      </c>
      <c r="F55" s="50">
        <v>7.34</v>
      </c>
    </row>
    <row r="56" spans="1:6" x14ac:dyDescent="0.25">
      <c r="A56" s="50" t="s">
        <v>62</v>
      </c>
      <c r="B56" s="50" t="s">
        <v>68</v>
      </c>
      <c r="C56" s="50">
        <v>4</v>
      </c>
      <c r="D56" s="50">
        <v>4</v>
      </c>
      <c r="E56" s="50" t="s">
        <v>112</v>
      </c>
      <c r="F56" s="50">
        <v>7.4</v>
      </c>
    </row>
    <row r="57" spans="1:6" x14ac:dyDescent="0.25">
      <c r="A57" s="50" t="s">
        <v>62</v>
      </c>
      <c r="B57" s="50" t="s">
        <v>113</v>
      </c>
      <c r="C57" s="50">
        <v>0</v>
      </c>
      <c r="D57" s="50">
        <v>4</v>
      </c>
      <c r="E57" s="50" t="s">
        <v>114</v>
      </c>
      <c r="F57" s="50">
        <v>6.38</v>
      </c>
    </row>
    <row r="58" spans="1:6" x14ac:dyDescent="0.25">
      <c r="A58" s="50" t="s">
        <v>62</v>
      </c>
      <c r="B58" s="50" t="s">
        <v>113</v>
      </c>
      <c r="C58" s="50">
        <v>0</v>
      </c>
      <c r="D58" s="50">
        <v>4</v>
      </c>
      <c r="E58" s="50" t="s">
        <v>114</v>
      </c>
      <c r="F58" s="50">
        <v>6.330000000000001</v>
      </c>
    </row>
    <row r="59" spans="1:6" x14ac:dyDescent="0.25">
      <c r="A59" s="50" t="s">
        <v>62</v>
      </c>
      <c r="B59" s="50" t="s">
        <v>113</v>
      </c>
      <c r="C59" s="50">
        <v>0</v>
      </c>
      <c r="D59" s="50">
        <v>4</v>
      </c>
      <c r="E59" s="50" t="s">
        <v>114</v>
      </c>
      <c r="F59" s="50">
        <v>6.3500000000000005</v>
      </c>
    </row>
    <row r="60" spans="1:6" x14ac:dyDescent="0.25">
      <c r="A60" s="50" t="s">
        <v>62</v>
      </c>
      <c r="B60" s="50" t="s">
        <v>113</v>
      </c>
      <c r="C60" s="50">
        <v>4</v>
      </c>
      <c r="D60" s="50">
        <v>4</v>
      </c>
      <c r="E60" s="50" t="s">
        <v>114</v>
      </c>
      <c r="F60" s="50">
        <v>6.7266666666666666</v>
      </c>
    </row>
    <row r="61" spans="1:6" x14ac:dyDescent="0.25">
      <c r="A61" s="50" t="s">
        <v>62</v>
      </c>
      <c r="B61" s="50" t="s">
        <v>113</v>
      </c>
      <c r="C61" s="50">
        <v>4</v>
      </c>
      <c r="D61" s="50">
        <v>4</v>
      </c>
      <c r="E61" s="50" t="s">
        <v>114</v>
      </c>
      <c r="F61" s="50">
        <v>6.8233333333333333</v>
      </c>
    </row>
    <row r="62" spans="1:6" x14ac:dyDescent="0.25">
      <c r="A62" s="50" t="s">
        <v>62</v>
      </c>
      <c r="B62" s="50" t="s">
        <v>113</v>
      </c>
      <c r="C62" s="50">
        <v>4</v>
      </c>
      <c r="D62" s="50">
        <v>4</v>
      </c>
      <c r="E62" s="50" t="s">
        <v>114</v>
      </c>
      <c r="F62" s="50">
        <v>6.8433333333333337</v>
      </c>
    </row>
    <row r="63" spans="1:6" x14ac:dyDescent="0.25">
      <c r="A63" s="50" t="s">
        <v>62</v>
      </c>
      <c r="B63" s="50" t="s">
        <v>68</v>
      </c>
      <c r="C63" s="50">
        <v>0</v>
      </c>
      <c r="D63" s="50">
        <v>4</v>
      </c>
      <c r="E63" s="50" t="s">
        <v>116</v>
      </c>
      <c r="F63" s="50">
        <v>6.9</v>
      </c>
    </row>
    <row r="64" spans="1:6" x14ac:dyDescent="0.25">
      <c r="A64" s="50" t="s">
        <v>62</v>
      </c>
      <c r="B64" s="50" t="s">
        <v>68</v>
      </c>
      <c r="C64" s="50">
        <v>0</v>
      </c>
      <c r="D64" s="50">
        <v>4</v>
      </c>
      <c r="E64" s="50" t="s">
        <v>116</v>
      </c>
      <c r="F64" s="50">
        <v>6.85</v>
      </c>
    </row>
    <row r="65" spans="1:6" x14ac:dyDescent="0.25">
      <c r="A65" s="50" t="s">
        <v>62</v>
      </c>
      <c r="B65" s="50" t="s">
        <v>68</v>
      </c>
      <c r="C65" s="50">
        <v>0</v>
      </c>
      <c r="D65" s="50">
        <v>4</v>
      </c>
      <c r="E65" s="50" t="s">
        <v>116</v>
      </c>
      <c r="F65" s="50">
        <v>6.82</v>
      </c>
    </row>
    <row r="66" spans="1:6" x14ac:dyDescent="0.25">
      <c r="A66" s="50" t="s">
        <v>62</v>
      </c>
      <c r="B66" s="50" t="s">
        <v>68</v>
      </c>
      <c r="C66" s="50">
        <v>4</v>
      </c>
      <c r="D66" s="50">
        <v>4</v>
      </c>
      <c r="E66" s="50" t="s">
        <v>116</v>
      </c>
      <c r="F66" s="50">
        <v>7.61</v>
      </c>
    </row>
    <row r="67" spans="1:6" x14ac:dyDescent="0.25">
      <c r="A67" s="50" t="s">
        <v>62</v>
      </c>
      <c r="B67" s="50" t="s">
        <v>68</v>
      </c>
      <c r="C67" s="50">
        <v>4</v>
      </c>
      <c r="D67" s="50">
        <v>4</v>
      </c>
      <c r="E67" s="50" t="s">
        <v>116</v>
      </c>
      <c r="F67" s="50">
        <v>7.66</v>
      </c>
    </row>
    <row r="68" spans="1:6" x14ac:dyDescent="0.25">
      <c r="A68" s="50" t="s">
        <v>62</v>
      </c>
      <c r="B68" s="50" t="s">
        <v>68</v>
      </c>
      <c r="C68" s="50">
        <v>4</v>
      </c>
      <c r="D68" s="50">
        <v>4</v>
      </c>
      <c r="E68" s="50" t="s">
        <v>116</v>
      </c>
      <c r="F68" s="50">
        <v>7.68</v>
      </c>
    </row>
    <row r="69" spans="1:6" x14ac:dyDescent="0.25">
      <c r="A69" s="50" t="s">
        <v>62</v>
      </c>
      <c r="B69" s="50" t="s">
        <v>113</v>
      </c>
      <c r="C69" s="50">
        <v>0</v>
      </c>
      <c r="D69" s="50">
        <v>4</v>
      </c>
      <c r="E69" s="50" t="s">
        <v>116</v>
      </c>
      <c r="F69" s="50">
        <v>6.98</v>
      </c>
    </row>
    <row r="70" spans="1:6" x14ac:dyDescent="0.25">
      <c r="A70" s="50" t="s">
        <v>62</v>
      </c>
      <c r="B70" s="50" t="s">
        <v>113</v>
      </c>
      <c r="C70" s="50">
        <v>0</v>
      </c>
      <c r="D70" s="50">
        <v>4</v>
      </c>
      <c r="E70" s="50" t="s">
        <v>116</v>
      </c>
      <c r="F70" s="50">
        <v>7.06</v>
      </c>
    </row>
    <row r="71" spans="1:6" x14ac:dyDescent="0.25">
      <c r="A71" s="50" t="s">
        <v>62</v>
      </c>
      <c r="B71" s="50" t="s">
        <v>113</v>
      </c>
      <c r="C71" s="50">
        <v>0</v>
      </c>
      <c r="D71" s="50">
        <v>4</v>
      </c>
      <c r="E71" s="50" t="s">
        <v>116</v>
      </c>
      <c r="F71" s="50">
        <v>6.76</v>
      </c>
    </row>
    <row r="72" spans="1:6" x14ac:dyDescent="0.25">
      <c r="A72" s="50" t="s">
        <v>62</v>
      </c>
      <c r="B72" s="50" t="s">
        <v>113</v>
      </c>
      <c r="C72" s="50">
        <v>4</v>
      </c>
      <c r="D72" s="50">
        <v>4</v>
      </c>
      <c r="E72" s="50" t="s">
        <v>116</v>
      </c>
      <c r="F72" s="50">
        <v>7.06</v>
      </c>
    </row>
    <row r="73" spans="1:6" x14ac:dyDescent="0.25">
      <c r="A73" s="50" t="s">
        <v>62</v>
      </c>
      <c r="B73" s="50" t="s">
        <v>113</v>
      </c>
      <c r="C73" s="50">
        <v>4</v>
      </c>
      <c r="D73" s="50">
        <v>4</v>
      </c>
      <c r="E73" s="50" t="s">
        <v>116</v>
      </c>
      <c r="F73" s="50">
        <v>7.09</v>
      </c>
    </row>
    <row r="74" spans="1:6" x14ac:dyDescent="0.25">
      <c r="A74" s="50" t="s">
        <v>62</v>
      </c>
      <c r="B74" s="50" t="s">
        <v>113</v>
      </c>
      <c r="C74" s="50">
        <v>4</v>
      </c>
      <c r="D74" s="50">
        <v>4</v>
      </c>
      <c r="E74" s="50" t="s">
        <v>116</v>
      </c>
      <c r="F74" s="50">
        <v>7.12</v>
      </c>
    </row>
    <row r="75" spans="1:6" x14ac:dyDescent="0.25">
      <c r="A75" s="50" t="s">
        <v>62</v>
      </c>
      <c r="B75" s="50" t="s">
        <v>68</v>
      </c>
      <c r="C75" s="50">
        <v>0</v>
      </c>
      <c r="D75" s="50">
        <v>12</v>
      </c>
      <c r="E75" s="50" t="s">
        <v>112</v>
      </c>
      <c r="F75" s="50">
        <v>6.58</v>
      </c>
    </row>
    <row r="76" spans="1:6" x14ac:dyDescent="0.25">
      <c r="A76" s="50" t="s">
        <v>62</v>
      </c>
      <c r="B76" s="50" t="s">
        <v>68</v>
      </c>
      <c r="C76" s="50">
        <v>0</v>
      </c>
      <c r="D76" s="50">
        <v>12</v>
      </c>
      <c r="E76" s="50" t="s">
        <v>112</v>
      </c>
      <c r="F76" s="50">
        <v>6.67</v>
      </c>
    </row>
    <row r="77" spans="1:6" x14ac:dyDescent="0.25">
      <c r="A77" s="50" t="s">
        <v>62</v>
      </c>
      <c r="B77" s="50" t="s">
        <v>68</v>
      </c>
      <c r="C77" s="50">
        <v>0</v>
      </c>
      <c r="D77" s="50">
        <v>12</v>
      </c>
      <c r="E77" s="50" t="s">
        <v>112</v>
      </c>
      <c r="F77" s="50">
        <v>7.01</v>
      </c>
    </row>
    <row r="78" spans="1:6" x14ac:dyDescent="0.25">
      <c r="A78" s="50" t="s">
        <v>62</v>
      </c>
      <c r="B78" s="50" t="s">
        <v>68</v>
      </c>
      <c r="C78" s="50">
        <v>4</v>
      </c>
      <c r="D78" s="50">
        <v>12</v>
      </c>
      <c r="E78" s="50" t="s">
        <v>112</v>
      </c>
      <c r="F78" s="50">
        <v>7.56</v>
      </c>
    </row>
    <row r="79" spans="1:6" x14ac:dyDescent="0.25">
      <c r="A79" s="50" t="s">
        <v>62</v>
      </c>
      <c r="B79" s="50" t="s">
        <v>68</v>
      </c>
      <c r="C79" s="50">
        <v>4</v>
      </c>
      <c r="D79" s="50">
        <v>12</v>
      </c>
      <c r="E79" s="50" t="s">
        <v>112</v>
      </c>
      <c r="F79" s="50">
        <v>7.76</v>
      </c>
    </row>
    <row r="80" spans="1:6" x14ac:dyDescent="0.25">
      <c r="A80" s="50" t="s">
        <v>62</v>
      </c>
      <c r="B80" s="50" t="s">
        <v>68</v>
      </c>
      <c r="C80" s="50">
        <v>4</v>
      </c>
      <c r="D80" s="50">
        <v>12</v>
      </c>
      <c r="E80" s="50" t="s">
        <v>112</v>
      </c>
      <c r="F80" s="50">
        <v>7.82</v>
      </c>
    </row>
    <row r="81" spans="1:6" x14ac:dyDescent="0.25">
      <c r="A81" s="50" t="s">
        <v>62</v>
      </c>
      <c r="B81" s="50" t="s">
        <v>113</v>
      </c>
      <c r="C81" s="50">
        <v>0</v>
      </c>
      <c r="D81" s="50">
        <v>12</v>
      </c>
      <c r="E81" s="50" t="s">
        <v>114</v>
      </c>
      <c r="F81" s="50">
        <v>6.69</v>
      </c>
    </row>
    <row r="82" spans="1:6" x14ac:dyDescent="0.25">
      <c r="A82" s="50" t="s">
        <v>62</v>
      </c>
      <c r="B82" s="50" t="s">
        <v>113</v>
      </c>
      <c r="C82" s="50">
        <v>0</v>
      </c>
      <c r="D82" s="50">
        <v>12</v>
      </c>
      <c r="E82" s="50" t="s">
        <v>114</v>
      </c>
      <c r="F82" s="50">
        <v>6.74</v>
      </c>
    </row>
    <row r="83" spans="1:6" x14ac:dyDescent="0.25">
      <c r="A83" s="50" t="s">
        <v>62</v>
      </c>
      <c r="B83" s="50" t="s">
        <v>113</v>
      </c>
      <c r="C83" s="50">
        <v>0</v>
      </c>
      <c r="D83" s="50">
        <v>12</v>
      </c>
      <c r="E83" s="50" t="s">
        <v>114</v>
      </c>
      <c r="F83" s="50">
        <v>6.64</v>
      </c>
    </row>
    <row r="84" spans="1:6" x14ac:dyDescent="0.25">
      <c r="A84" s="50" t="s">
        <v>62</v>
      </c>
      <c r="B84" s="50" t="s">
        <v>113</v>
      </c>
      <c r="C84" s="50">
        <v>4</v>
      </c>
      <c r="D84" s="50">
        <v>12</v>
      </c>
      <c r="E84" s="50" t="s">
        <v>114</v>
      </c>
      <c r="F84" s="50">
        <v>6.71</v>
      </c>
    </row>
    <row r="85" spans="1:6" x14ac:dyDescent="0.25">
      <c r="A85" s="50" t="s">
        <v>62</v>
      </c>
      <c r="B85" s="50" t="s">
        <v>113</v>
      </c>
      <c r="C85" s="50">
        <v>4</v>
      </c>
      <c r="D85" s="50">
        <v>12</v>
      </c>
      <c r="E85" s="50" t="s">
        <v>114</v>
      </c>
      <c r="F85" s="50">
        <v>6.8499999999999988</v>
      </c>
    </row>
    <row r="86" spans="1:6" x14ac:dyDescent="0.25">
      <c r="A86" s="50" t="s">
        <v>62</v>
      </c>
      <c r="B86" s="50" t="s">
        <v>113</v>
      </c>
      <c r="C86" s="50">
        <v>4</v>
      </c>
      <c r="D86" s="50">
        <v>12</v>
      </c>
      <c r="E86" s="50" t="s">
        <v>114</v>
      </c>
      <c r="F86" s="50">
        <v>6.8533333333333326</v>
      </c>
    </row>
    <row r="87" spans="1:6" x14ac:dyDescent="0.25">
      <c r="A87" s="50" t="s">
        <v>62</v>
      </c>
      <c r="B87" s="50" t="s">
        <v>68</v>
      </c>
      <c r="C87" s="50">
        <v>0</v>
      </c>
      <c r="D87" s="50">
        <v>12</v>
      </c>
      <c r="E87" s="50" t="s">
        <v>116</v>
      </c>
      <c r="F87" s="50">
        <v>6.9</v>
      </c>
    </row>
    <row r="88" spans="1:6" x14ac:dyDescent="0.25">
      <c r="A88" s="50" t="s">
        <v>62</v>
      </c>
      <c r="B88" s="50" t="s">
        <v>68</v>
      </c>
      <c r="C88" s="50">
        <v>0</v>
      </c>
      <c r="D88" s="50">
        <v>12</v>
      </c>
      <c r="E88" s="50" t="s">
        <v>116</v>
      </c>
      <c r="F88" s="50">
        <v>6.85</v>
      </c>
    </row>
    <row r="89" spans="1:6" x14ac:dyDescent="0.25">
      <c r="A89" s="50" t="s">
        <v>62</v>
      </c>
      <c r="B89" s="50" t="s">
        <v>68</v>
      </c>
      <c r="C89" s="50">
        <v>0</v>
      </c>
      <c r="D89" s="50">
        <v>12</v>
      </c>
      <c r="E89" s="50" t="s">
        <v>116</v>
      </c>
      <c r="F89" s="50">
        <v>6.82</v>
      </c>
    </row>
    <row r="90" spans="1:6" x14ac:dyDescent="0.25">
      <c r="A90" s="50" t="s">
        <v>62</v>
      </c>
      <c r="B90" s="50" t="s">
        <v>68</v>
      </c>
      <c r="C90" s="50">
        <v>4</v>
      </c>
      <c r="D90" s="50">
        <v>12</v>
      </c>
      <c r="E90" s="50" t="s">
        <v>116</v>
      </c>
      <c r="F90" s="50">
        <v>7.75</v>
      </c>
    </row>
    <row r="91" spans="1:6" x14ac:dyDescent="0.25">
      <c r="A91" s="50" t="s">
        <v>62</v>
      </c>
      <c r="B91" s="50" t="s">
        <v>68</v>
      </c>
      <c r="C91" s="50">
        <v>4</v>
      </c>
      <c r="D91" s="50">
        <v>12</v>
      </c>
      <c r="E91" s="50" t="s">
        <v>116</v>
      </c>
      <c r="F91" s="50">
        <v>7.65</v>
      </c>
    </row>
    <row r="92" spans="1:6" x14ac:dyDescent="0.25">
      <c r="A92" s="50" t="s">
        <v>62</v>
      </c>
      <c r="B92" s="50" t="s">
        <v>68</v>
      </c>
      <c r="C92" s="50">
        <v>4</v>
      </c>
      <c r="D92" s="50">
        <v>12</v>
      </c>
      <c r="E92" s="50" t="s">
        <v>116</v>
      </c>
      <c r="F92" s="50">
        <v>7.58</v>
      </c>
    </row>
    <row r="93" spans="1:6" x14ac:dyDescent="0.25">
      <c r="A93" s="50" t="s">
        <v>62</v>
      </c>
      <c r="B93" s="50" t="s">
        <v>113</v>
      </c>
      <c r="C93" s="50">
        <v>0</v>
      </c>
      <c r="D93" s="50">
        <v>12</v>
      </c>
      <c r="E93" s="50" t="s">
        <v>116</v>
      </c>
      <c r="F93" s="50">
        <v>6.98</v>
      </c>
    </row>
    <row r="94" spans="1:6" x14ac:dyDescent="0.25">
      <c r="A94" s="50" t="s">
        <v>62</v>
      </c>
      <c r="B94" s="50" t="s">
        <v>113</v>
      </c>
      <c r="C94" s="50">
        <v>0</v>
      </c>
      <c r="D94" s="50">
        <v>12</v>
      </c>
      <c r="E94" s="50" t="s">
        <v>116</v>
      </c>
      <c r="F94" s="50">
        <v>7.06</v>
      </c>
    </row>
    <row r="95" spans="1:6" x14ac:dyDescent="0.25">
      <c r="A95" s="50" t="s">
        <v>62</v>
      </c>
      <c r="B95" s="50" t="s">
        <v>113</v>
      </c>
      <c r="C95" s="50">
        <v>0</v>
      </c>
      <c r="D95" s="50">
        <v>12</v>
      </c>
      <c r="E95" s="50" t="s">
        <v>116</v>
      </c>
      <c r="F95" s="50">
        <v>6.76</v>
      </c>
    </row>
    <row r="96" spans="1:6" x14ac:dyDescent="0.25">
      <c r="A96" s="50" t="s">
        <v>62</v>
      </c>
      <c r="B96" s="50" t="s">
        <v>113</v>
      </c>
      <c r="C96" s="50">
        <v>4</v>
      </c>
      <c r="D96" s="50">
        <v>12</v>
      </c>
      <c r="E96" s="50" t="s">
        <v>116</v>
      </c>
      <c r="F96" s="50">
        <v>6.89</v>
      </c>
    </row>
    <row r="97" spans="1:6" x14ac:dyDescent="0.25">
      <c r="A97" s="50" t="s">
        <v>62</v>
      </c>
      <c r="B97" s="50" t="s">
        <v>113</v>
      </c>
      <c r="C97" s="50">
        <v>4</v>
      </c>
      <c r="D97" s="50">
        <v>12</v>
      </c>
      <c r="E97" s="50" t="s">
        <v>116</v>
      </c>
      <c r="F97" s="50">
        <v>6.95</v>
      </c>
    </row>
    <row r="98" spans="1:6" x14ac:dyDescent="0.25">
      <c r="A98" s="50" t="s">
        <v>62</v>
      </c>
      <c r="B98" s="50" t="s">
        <v>113</v>
      </c>
      <c r="C98" s="50">
        <v>4</v>
      </c>
      <c r="D98" s="50">
        <v>12</v>
      </c>
      <c r="E98" s="50" t="s">
        <v>116</v>
      </c>
      <c r="F98" s="50">
        <v>7.15</v>
      </c>
    </row>
    <row r="99" spans="1:6" x14ac:dyDescent="0.25">
      <c r="A99" s="50"/>
      <c r="B99" s="50" t="s">
        <v>115</v>
      </c>
      <c r="C99" s="50">
        <v>0</v>
      </c>
      <c r="D99" s="50">
        <v>4</v>
      </c>
      <c r="E99" s="50" t="s">
        <v>112</v>
      </c>
      <c r="F99" s="50">
        <v>6.52</v>
      </c>
    </row>
    <row r="100" spans="1:6" x14ac:dyDescent="0.25">
      <c r="A100" s="50"/>
      <c r="B100" s="50" t="s">
        <v>115</v>
      </c>
      <c r="C100" s="50">
        <v>0</v>
      </c>
      <c r="D100" s="50">
        <v>4</v>
      </c>
      <c r="E100" s="50" t="s">
        <v>112</v>
      </c>
      <c r="F100" s="50">
        <v>6.63</v>
      </c>
    </row>
    <row r="101" spans="1:6" x14ac:dyDescent="0.25">
      <c r="A101" s="50"/>
      <c r="B101" s="50" t="s">
        <v>115</v>
      </c>
      <c r="C101" s="50">
        <v>0</v>
      </c>
      <c r="D101" s="50">
        <v>4</v>
      </c>
      <c r="E101" s="50" t="s">
        <v>112</v>
      </c>
      <c r="F101" s="50">
        <v>6.73</v>
      </c>
    </row>
    <row r="102" spans="1:6" x14ac:dyDescent="0.25">
      <c r="A102" s="50"/>
      <c r="B102" s="50" t="s">
        <v>115</v>
      </c>
      <c r="C102" s="50">
        <v>4</v>
      </c>
      <c r="D102" s="50">
        <v>4</v>
      </c>
      <c r="E102" s="50" t="s">
        <v>112</v>
      </c>
      <c r="F102" s="50">
        <v>7.15</v>
      </c>
    </row>
    <row r="103" spans="1:6" x14ac:dyDescent="0.25">
      <c r="A103" s="50"/>
      <c r="B103" s="50" t="s">
        <v>115</v>
      </c>
      <c r="C103" s="50">
        <v>4</v>
      </c>
      <c r="D103" s="50">
        <v>4</v>
      </c>
      <c r="E103" s="50" t="s">
        <v>112</v>
      </c>
      <c r="F103" s="50">
        <v>7.17</v>
      </c>
    </row>
    <row r="104" spans="1:6" x14ac:dyDescent="0.25">
      <c r="A104" s="50"/>
      <c r="B104" s="50" t="s">
        <v>115</v>
      </c>
      <c r="C104" s="50">
        <v>4</v>
      </c>
      <c r="D104" s="50">
        <v>4</v>
      </c>
      <c r="E104" s="50" t="s">
        <v>112</v>
      </c>
      <c r="F104" s="50">
        <v>7.16</v>
      </c>
    </row>
    <row r="105" spans="1:6" x14ac:dyDescent="0.25">
      <c r="A105" s="50"/>
      <c r="B105" s="50" t="s">
        <v>115</v>
      </c>
      <c r="C105" s="50">
        <v>0</v>
      </c>
      <c r="D105" s="50">
        <v>4</v>
      </c>
      <c r="E105" s="50" t="s">
        <v>116</v>
      </c>
      <c r="F105" s="50">
        <v>6.68</v>
      </c>
    </row>
    <row r="106" spans="1:6" x14ac:dyDescent="0.25">
      <c r="A106" s="50"/>
      <c r="B106" s="50" t="s">
        <v>115</v>
      </c>
      <c r="C106" s="50">
        <v>0</v>
      </c>
      <c r="D106" s="50">
        <v>4</v>
      </c>
      <c r="E106" s="50" t="s">
        <v>116</v>
      </c>
      <c r="F106" s="50">
        <v>6.62</v>
      </c>
    </row>
    <row r="107" spans="1:6" x14ac:dyDescent="0.25">
      <c r="A107" s="50"/>
      <c r="B107" s="50" t="s">
        <v>115</v>
      </c>
      <c r="C107" s="50">
        <v>0</v>
      </c>
      <c r="D107" s="50">
        <v>4</v>
      </c>
      <c r="E107" s="50" t="s">
        <v>116</v>
      </c>
      <c r="F107" s="50">
        <v>6.41</v>
      </c>
    </row>
    <row r="108" spans="1:6" x14ac:dyDescent="0.25">
      <c r="A108" s="50"/>
      <c r="B108" s="50" t="s">
        <v>115</v>
      </c>
      <c r="C108" s="50">
        <v>4</v>
      </c>
      <c r="D108" s="50">
        <v>4</v>
      </c>
      <c r="E108" s="50" t="s">
        <v>116</v>
      </c>
      <c r="F108" s="50">
        <v>7.17</v>
      </c>
    </row>
    <row r="109" spans="1:6" x14ac:dyDescent="0.25">
      <c r="A109" s="50"/>
      <c r="B109" s="50" t="s">
        <v>115</v>
      </c>
      <c r="C109" s="50">
        <v>4</v>
      </c>
      <c r="D109" s="50">
        <v>4</v>
      </c>
      <c r="E109" s="50" t="s">
        <v>116</v>
      </c>
      <c r="F109" s="50">
        <v>7.12</v>
      </c>
    </row>
    <row r="110" spans="1:6" x14ac:dyDescent="0.25">
      <c r="A110" s="50"/>
      <c r="B110" s="50" t="s">
        <v>115</v>
      </c>
      <c r="C110" s="50">
        <v>4</v>
      </c>
      <c r="D110" s="50">
        <v>4</v>
      </c>
      <c r="E110" s="50" t="s">
        <v>116</v>
      </c>
      <c r="F110" s="50">
        <v>7.18</v>
      </c>
    </row>
    <row r="111" spans="1:6" x14ac:dyDescent="0.25">
      <c r="A111" s="50"/>
      <c r="B111" s="50" t="s">
        <v>115</v>
      </c>
      <c r="C111" s="50">
        <v>0</v>
      </c>
      <c r="D111" s="50">
        <v>12</v>
      </c>
      <c r="E111" s="50" t="s">
        <v>112</v>
      </c>
      <c r="F111" s="50">
        <v>6.52</v>
      </c>
    </row>
    <row r="112" spans="1:6" x14ac:dyDescent="0.25">
      <c r="A112" s="50"/>
      <c r="B112" s="50" t="s">
        <v>115</v>
      </c>
      <c r="C112" s="50">
        <v>0</v>
      </c>
      <c r="D112" s="50">
        <v>12</v>
      </c>
      <c r="E112" s="50" t="s">
        <v>112</v>
      </c>
      <c r="F112" s="50">
        <v>6.63</v>
      </c>
    </row>
    <row r="113" spans="1:6" x14ac:dyDescent="0.25">
      <c r="A113" s="50"/>
      <c r="B113" s="50" t="s">
        <v>115</v>
      </c>
      <c r="C113" s="50">
        <v>0</v>
      </c>
      <c r="D113" s="50">
        <v>12</v>
      </c>
      <c r="E113" s="50" t="s">
        <v>112</v>
      </c>
      <c r="F113" s="50">
        <v>6.73</v>
      </c>
    </row>
    <row r="114" spans="1:6" x14ac:dyDescent="0.25">
      <c r="A114" s="50"/>
      <c r="B114" s="50" t="s">
        <v>115</v>
      </c>
      <c r="C114" s="50">
        <v>4</v>
      </c>
      <c r="D114" s="50">
        <v>12</v>
      </c>
      <c r="E114" s="50" t="s">
        <v>112</v>
      </c>
      <c r="F114" s="50">
        <v>7.93</v>
      </c>
    </row>
    <row r="115" spans="1:6" x14ac:dyDescent="0.25">
      <c r="A115" s="50"/>
      <c r="B115" s="50" t="s">
        <v>115</v>
      </c>
      <c r="C115" s="50">
        <v>4</v>
      </c>
      <c r="D115" s="50">
        <v>12</v>
      </c>
      <c r="E115" s="50" t="s">
        <v>112</v>
      </c>
      <c r="F115" s="50">
        <v>8</v>
      </c>
    </row>
    <row r="116" spans="1:6" x14ac:dyDescent="0.25">
      <c r="A116" s="50"/>
      <c r="B116" s="50" t="s">
        <v>115</v>
      </c>
      <c r="C116" s="50">
        <v>4</v>
      </c>
      <c r="D116" s="50">
        <v>12</v>
      </c>
      <c r="E116" s="50" t="s">
        <v>112</v>
      </c>
      <c r="F116" s="50" t="s">
        <v>82</v>
      </c>
    </row>
    <row r="117" spans="1:6" x14ac:dyDescent="0.25">
      <c r="A117" s="50"/>
      <c r="B117" s="50" t="s">
        <v>115</v>
      </c>
      <c r="C117" s="50">
        <v>0</v>
      </c>
      <c r="D117" s="50">
        <v>12</v>
      </c>
      <c r="E117" s="50" t="s">
        <v>116</v>
      </c>
      <c r="F117" s="50">
        <v>6.68</v>
      </c>
    </row>
    <row r="118" spans="1:6" x14ac:dyDescent="0.25">
      <c r="A118" s="50"/>
      <c r="B118" s="50" t="s">
        <v>115</v>
      </c>
      <c r="C118" s="50">
        <v>0</v>
      </c>
      <c r="D118" s="50">
        <v>12</v>
      </c>
      <c r="E118" s="50" t="s">
        <v>116</v>
      </c>
      <c r="F118" s="50">
        <v>6.62</v>
      </c>
    </row>
    <row r="119" spans="1:6" x14ac:dyDescent="0.25">
      <c r="A119" s="50"/>
      <c r="B119" s="50" t="s">
        <v>115</v>
      </c>
      <c r="C119" s="50">
        <v>0</v>
      </c>
      <c r="D119" s="50">
        <v>12</v>
      </c>
      <c r="E119" s="50" t="s">
        <v>116</v>
      </c>
      <c r="F119" s="50">
        <v>6.41</v>
      </c>
    </row>
    <row r="120" spans="1:6" x14ac:dyDescent="0.25">
      <c r="A120" s="50"/>
      <c r="B120" s="50" t="s">
        <v>115</v>
      </c>
      <c r="C120" s="50">
        <v>4</v>
      </c>
      <c r="D120" s="50">
        <v>12</v>
      </c>
      <c r="E120" s="50" t="s">
        <v>116</v>
      </c>
      <c r="F120" s="50">
        <v>7.31</v>
      </c>
    </row>
    <row r="121" spans="1:6" x14ac:dyDescent="0.25">
      <c r="A121" s="50"/>
      <c r="B121" s="50" t="s">
        <v>115</v>
      </c>
      <c r="C121" s="50">
        <v>4</v>
      </c>
      <c r="D121" s="50">
        <v>12</v>
      </c>
      <c r="E121" s="50" t="s">
        <v>116</v>
      </c>
      <c r="F121" s="50">
        <v>7.35</v>
      </c>
    </row>
    <row r="122" spans="1:6" x14ac:dyDescent="0.25">
      <c r="A122" s="51"/>
      <c r="B122" s="51" t="s">
        <v>115</v>
      </c>
      <c r="C122" s="51">
        <v>4</v>
      </c>
      <c r="D122" s="51">
        <v>12</v>
      </c>
      <c r="E122" s="51" t="s">
        <v>116</v>
      </c>
      <c r="F122" s="51">
        <v>7.23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F454B-076D-4FE3-B4DC-FC82F30160B3}">
  <dimension ref="A1:AB126"/>
  <sheetViews>
    <sheetView tabSelected="1" topLeftCell="A11" workbookViewId="0">
      <selection activeCell="X54" sqref="X54"/>
    </sheetView>
  </sheetViews>
  <sheetFormatPr defaultColWidth="8.85546875" defaultRowHeight="12.75" x14ac:dyDescent="0.2"/>
  <cols>
    <col min="1" max="1" width="9.7109375" style="2" customWidth="1"/>
    <col min="2" max="2" width="23.140625" style="9" customWidth="1"/>
    <col min="3" max="3" width="5.42578125" style="9" customWidth="1"/>
    <col min="4" max="4" width="11.7109375" style="9" customWidth="1"/>
    <col min="5" max="5" width="12.7109375" style="9" customWidth="1"/>
    <col min="6" max="8" width="5.42578125" style="9" bestFit="1" customWidth="1"/>
    <col min="9" max="9" width="4.42578125" style="9" bestFit="1" customWidth="1"/>
    <col min="10" max="10" width="6.42578125" style="9" bestFit="1" customWidth="1"/>
    <col min="11" max="11" width="5.42578125" style="9" bestFit="1" customWidth="1"/>
    <col min="12" max="12" width="4.42578125" style="9" bestFit="1" customWidth="1"/>
    <col min="13" max="13" width="7.42578125" style="9" bestFit="1" customWidth="1"/>
    <col min="14" max="14" width="5.42578125" style="9" bestFit="1" customWidth="1"/>
    <col min="15" max="15" width="6.42578125" style="9" bestFit="1" customWidth="1"/>
    <col min="16" max="19" width="8.85546875" style="21"/>
    <col min="20" max="21" width="4.42578125" style="21" bestFit="1" customWidth="1"/>
    <col min="22" max="22" width="5.28515625" style="21" bestFit="1" customWidth="1"/>
    <col min="23" max="23" width="4.7109375" style="21" bestFit="1" customWidth="1"/>
    <col min="24" max="24" width="6.140625" style="21" bestFit="1" customWidth="1"/>
    <col min="25" max="25" width="5" style="21" bestFit="1" customWidth="1"/>
    <col min="26" max="26" width="6.140625" style="21" bestFit="1" customWidth="1"/>
    <col min="27" max="27" width="6" style="21" bestFit="1" customWidth="1"/>
    <col min="28" max="28" width="5.42578125" style="21" customWidth="1"/>
    <col min="29" max="16384" width="8.85546875" style="21"/>
  </cols>
  <sheetData>
    <row r="1" spans="1:28" x14ac:dyDescent="0.2">
      <c r="A1" s="2" t="s">
        <v>139</v>
      </c>
    </row>
    <row r="2" spans="1:28" ht="26.25" thickBot="1" x14ac:dyDescent="0.25">
      <c r="A2" s="41" t="s">
        <v>65</v>
      </c>
      <c r="B2" s="41" t="s">
        <v>71</v>
      </c>
      <c r="C2" s="41" t="s">
        <v>67</v>
      </c>
      <c r="D2" s="41" t="s">
        <v>119</v>
      </c>
      <c r="E2" s="41" t="s">
        <v>117</v>
      </c>
      <c r="F2" s="42" t="s">
        <v>121</v>
      </c>
      <c r="G2" s="42" t="s">
        <v>118</v>
      </c>
      <c r="H2" s="42" t="s">
        <v>122</v>
      </c>
      <c r="I2" s="42" t="s">
        <v>123</v>
      </c>
      <c r="J2" s="42" t="s">
        <v>124</v>
      </c>
      <c r="K2" s="42" t="s">
        <v>125</v>
      </c>
      <c r="L2" s="42" t="s">
        <v>126</v>
      </c>
      <c r="M2" s="42" t="s">
        <v>127</v>
      </c>
      <c r="N2" s="42" t="s">
        <v>128</v>
      </c>
      <c r="O2" s="42" t="s">
        <v>129</v>
      </c>
    </row>
    <row r="3" spans="1:28" s="19" customFormat="1" x14ac:dyDescent="0.2">
      <c r="A3" s="59" t="s">
        <v>147</v>
      </c>
      <c r="B3" s="59" t="s">
        <v>146</v>
      </c>
      <c r="C3" s="59">
        <v>0</v>
      </c>
      <c r="D3" s="59" t="s">
        <v>147</v>
      </c>
      <c r="E3" s="59" t="s">
        <v>112</v>
      </c>
      <c r="F3" s="11" t="s">
        <v>81</v>
      </c>
      <c r="G3" s="62">
        <v>8.5</v>
      </c>
      <c r="H3" s="62">
        <v>23.4</v>
      </c>
      <c r="I3" s="62">
        <v>1.6</v>
      </c>
      <c r="J3" s="62">
        <v>66</v>
      </c>
      <c r="K3" s="62">
        <v>32.9</v>
      </c>
      <c r="L3" s="62">
        <v>0.9</v>
      </c>
      <c r="M3" s="62">
        <v>2206.3000000000002</v>
      </c>
      <c r="N3" s="62">
        <v>19</v>
      </c>
      <c r="O3" s="62">
        <v>8</v>
      </c>
    </row>
    <row r="4" spans="1:28" s="19" customFormat="1" x14ac:dyDescent="0.2">
      <c r="A4" s="59" t="s">
        <v>147</v>
      </c>
      <c r="B4" s="59" t="s">
        <v>146</v>
      </c>
      <c r="C4" s="59">
        <v>0</v>
      </c>
      <c r="D4" s="59" t="s">
        <v>147</v>
      </c>
      <c r="E4" s="59" t="s">
        <v>116</v>
      </c>
      <c r="F4" s="11" t="s">
        <v>81</v>
      </c>
      <c r="G4" s="62">
        <v>3.1</v>
      </c>
      <c r="H4" s="62" t="s">
        <v>81</v>
      </c>
      <c r="I4" s="62" t="s">
        <v>81</v>
      </c>
      <c r="J4" s="62">
        <v>19.899999999999999</v>
      </c>
      <c r="K4" s="62">
        <v>0.27</v>
      </c>
      <c r="L4" s="62" t="s">
        <v>81</v>
      </c>
      <c r="M4" s="62">
        <v>45.7</v>
      </c>
      <c r="N4" s="62" t="s">
        <v>81</v>
      </c>
      <c r="O4" s="62">
        <v>3.5</v>
      </c>
    </row>
    <row r="5" spans="1:28" x14ac:dyDescent="0.2">
      <c r="A5" s="2" t="s">
        <v>64</v>
      </c>
      <c r="B5" s="9" t="s">
        <v>89</v>
      </c>
      <c r="C5" s="9">
        <v>0</v>
      </c>
      <c r="D5" s="9">
        <v>12</v>
      </c>
      <c r="E5" s="9" t="s">
        <v>112</v>
      </c>
      <c r="F5" s="11" t="s">
        <v>81</v>
      </c>
      <c r="G5" s="11">
        <v>10.329632603181945</v>
      </c>
      <c r="H5" s="11">
        <v>26.889848464494243</v>
      </c>
      <c r="I5" s="11">
        <v>0.88645162997582594</v>
      </c>
      <c r="J5" s="11">
        <v>78.106177725374252</v>
      </c>
      <c r="K5" s="11">
        <v>37.597822612384284</v>
      </c>
      <c r="L5" s="11">
        <v>1.044884272909316</v>
      </c>
      <c r="M5" s="11">
        <v>2383.2563686080557</v>
      </c>
      <c r="N5" s="11">
        <v>31.926033325884017</v>
      </c>
      <c r="O5" s="11">
        <v>10.881828534795535</v>
      </c>
    </row>
    <row r="6" spans="1:28" x14ac:dyDescent="0.2">
      <c r="A6" s="2" t="s">
        <v>64</v>
      </c>
      <c r="B6" s="9" t="s">
        <v>89</v>
      </c>
      <c r="C6" s="9">
        <v>0</v>
      </c>
      <c r="D6" s="9">
        <v>12</v>
      </c>
      <c r="E6" s="9" t="s">
        <v>112</v>
      </c>
      <c r="F6" s="11">
        <v>0.60584980326884585</v>
      </c>
      <c r="G6" s="11">
        <v>10.860659737212101</v>
      </c>
      <c r="H6" s="11">
        <v>27.956457736413995</v>
      </c>
      <c r="I6" s="11">
        <v>0.93027936588772508</v>
      </c>
      <c r="J6" s="11">
        <v>78.495134659051658</v>
      </c>
      <c r="K6" s="11">
        <v>34.902841799382841</v>
      </c>
      <c r="L6" s="11">
        <v>0.8859069677835637</v>
      </c>
      <c r="M6" s="11">
        <v>2428.9576226774698</v>
      </c>
      <c r="N6" s="11">
        <v>32.151083961321838</v>
      </c>
      <c r="O6" s="11">
        <v>11.368125182247066</v>
      </c>
    </row>
    <row r="7" spans="1:28" x14ac:dyDescent="0.2">
      <c r="A7" s="2" t="s">
        <v>64</v>
      </c>
      <c r="B7" s="9" t="s">
        <v>89</v>
      </c>
      <c r="C7" s="9">
        <v>0</v>
      </c>
      <c r="D7" s="9">
        <v>12</v>
      </c>
      <c r="E7" s="9" t="s">
        <v>112</v>
      </c>
      <c r="F7" s="11">
        <v>0.74798513373360009</v>
      </c>
      <c r="G7" s="11">
        <v>10.92204585487004</v>
      </c>
      <c r="H7" s="11">
        <v>26.784598558311298</v>
      </c>
      <c r="I7" s="11">
        <v>0.93590697555734625</v>
      </c>
      <c r="J7" s="11">
        <v>70.625258301767602</v>
      </c>
      <c r="K7" s="11">
        <v>35.116710050360005</v>
      </c>
      <c r="L7" s="11">
        <v>0.98994760057347531</v>
      </c>
      <c r="M7" s="11">
        <v>2413.7646281854786</v>
      </c>
      <c r="N7" s="11">
        <v>34.991536430092026</v>
      </c>
      <c r="O7" s="11">
        <v>11.33806091363871</v>
      </c>
      <c r="Z7" s="67"/>
      <c r="AA7" s="67"/>
      <c r="AB7" s="67"/>
    </row>
    <row r="8" spans="1:28" x14ac:dyDescent="0.2">
      <c r="A8" s="2" t="s">
        <v>64</v>
      </c>
      <c r="B8" s="9" t="s">
        <v>89</v>
      </c>
      <c r="C8" s="9">
        <v>4</v>
      </c>
      <c r="D8" s="9">
        <v>12</v>
      </c>
      <c r="E8" s="9" t="s">
        <v>112</v>
      </c>
      <c r="F8" s="11">
        <v>3.2321415501445414</v>
      </c>
      <c r="G8" s="11">
        <v>22.650497697252796</v>
      </c>
      <c r="H8" s="11">
        <v>16.295085092070465</v>
      </c>
      <c r="I8" s="11">
        <v>0.8959052452323395</v>
      </c>
      <c r="J8" s="11">
        <v>27.813587222973883</v>
      </c>
      <c r="K8" s="11">
        <v>14.463863377165191</v>
      </c>
      <c r="L8" s="11">
        <v>0.18148336827936576</v>
      </c>
      <c r="M8" s="11">
        <v>2550.8935230221273</v>
      </c>
      <c r="N8" s="11">
        <v>3.9737659830278282</v>
      </c>
      <c r="O8" s="11">
        <v>136.26820287158856</v>
      </c>
      <c r="Z8" s="67"/>
      <c r="AA8" s="67"/>
      <c r="AB8" s="67"/>
    </row>
    <row r="9" spans="1:28" x14ac:dyDescent="0.2">
      <c r="A9" s="2" t="s">
        <v>64</v>
      </c>
      <c r="B9" s="9" t="s">
        <v>89</v>
      </c>
      <c r="C9" s="9">
        <v>4</v>
      </c>
      <c r="D9" s="9">
        <v>12</v>
      </c>
      <c r="E9" s="9" t="s">
        <v>112</v>
      </c>
      <c r="F9" s="11">
        <v>2.8418203328885925</v>
      </c>
      <c r="G9" s="11">
        <v>88.935989996392564</v>
      </c>
      <c r="H9" s="11">
        <v>14.332233033085485</v>
      </c>
      <c r="I9" s="11">
        <v>0.8275769828632823</v>
      </c>
      <c r="J9" s="11">
        <v>37.638866482174414</v>
      </c>
      <c r="K9" s="11">
        <v>12.83402102826579</v>
      </c>
      <c r="L9" s="11">
        <v>0.14688751626468538</v>
      </c>
      <c r="M9" s="11">
        <v>2535.2961703531428</v>
      </c>
      <c r="N9" s="11">
        <v>2.7429935755947241</v>
      </c>
      <c r="O9" s="11">
        <v>145.19074369087255</v>
      </c>
      <c r="Z9" s="67"/>
      <c r="AA9" s="67"/>
      <c r="AB9" s="67"/>
    </row>
    <row r="10" spans="1:28" x14ac:dyDescent="0.2">
      <c r="A10" s="2" t="s">
        <v>64</v>
      </c>
      <c r="B10" s="9" t="s">
        <v>89</v>
      </c>
      <c r="C10" s="9">
        <v>4</v>
      </c>
      <c r="D10" s="9">
        <v>12</v>
      </c>
      <c r="E10" s="9" t="s">
        <v>112</v>
      </c>
      <c r="F10" s="11">
        <v>2.9551046048476763</v>
      </c>
      <c r="G10" s="11">
        <v>88.851324468689313</v>
      </c>
      <c r="H10" s="11">
        <v>16.787637791805977</v>
      </c>
      <c r="I10" s="11">
        <v>0.7653136039752888</v>
      </c>
      <c r="J10" s="11">
        <v>35.743311617129137</v>
      </c>
      <c r="K10" s="11">
        <v>13.899201107015019</v>
      </c>
      <c r="L10" s="11">
        <v>0.16219727912773887</v>
      </c>
      <c r="M10" s="11">
        <v>2559.7666836191156</v>
      </c>
      <c r="N10" s="11">
        <v>2.4770009295609619</v>
      </c>
      <c r="O10" s="11">
        <v>159.9759650413915</v>
      </c>
      <c r="Z10" s="67"/>
      <c r="AA10" s="67"/>
      <c r="AB10" s="67"/>
    </row>
    <row r="11" spans="1:28" x14ac:dyDescent="0.2">
      <c r="A11" s="2" t="s">
        <v>64</v>
      </c>
      <c r="B11" s="9" t="s">
        <v>89</v>
      </c>
      <c r="C11" s="9">
        <v>0</v>
      </c>
      <c r="D11" s="9">
        <v>12</v>
      </c>
      <c r="E11" s="9" t="s">
        <v>116</v>
      </c>
      <c r="F11" s="11">
        <v>0.50900008243273298</v>
      </c>
      <c r="G11" s="11">
        <v>6.000018901581722</v>
      </c>
      <c r="H11" s="11">
        <v>4.2026476190927688</v>
      </c>
      <c r="I11" s="11">
        <v>0.16633243461724417</v>
      </c>
      <c r="J11" s="11">
        <v>90.22925079197816</v>
      </c>
      <c r="K11" s="11">
        <v>4.4672403688130027</v>
      </c>
      <c r="L11" s="11">
        <v>0.15266621119601567</v>
      </c>
      <c r="M11" s="11">
        <v>203.98515750205007</v>
      </c>
      <c r="N11" s="11">
        <v>15.248679529467553</v>
      </c>
      <c r="O11" s="11">
        <v>8.0510604862295487</v>
      </c>
      <c r="Z11" s="67"/>
      <c r="AA11" s="67"/>
      <c r="AB11" s="67"/>
    </row>
    <row r="12" spans="1:28" x14ac:dyDescent="0.2">
      <c r="A12" s="2" t="s">
        <v>64</v>
      </c>
      <c r="B12" s="9" t="s">
        <v>89</v>
      </c>
      <c r="C12" s="9">
        <v>0</v>
      </c>
      <c r="D12" s="9">
        <v>12</v>
      </c>
      <c r="E12" s="9" t="s">
        <v>116</v>
      </c>
      <c r="F12" s="11" t="s">
        <v>81</v>
      </c>
      <c r="G12" s="11">
        <v>6.0904379553232815</v>
      </c>
      <c r="H12" s="11">
        <v>3.7978756057687515</v>
      </c>
      <c r="I12" s="11">
        <v>0.14186027088906797</v>
      </c>
      <c r="J12" s="11">
        <v>100.8057927070998</v>
      </c>
      <c r="K12" s="11">
        <v>4.8657546272783394</v>
      </c>
      <c r="L12" s="11">
        <v>0.22476779151438306</v>
      </c>
      <c r="M12" s="11">
        <v>162.95873216969827</v>
      </c>
      <c r="N12" s="11">
        <v>17.624903315264064</v>
      </c>
      <c r="O12" s="11">
        <v>6.8110697480194418</v>
      </c>
      <c r="Z12" s="67"/>
      <c r="AA12" s="67"/>
      <c r="AB12" s="67"/>
    </row>
    <row r="13" spans="1:28" x14ac:dyDescent="0.2">
      <c r="A13" s="2" t="s">
        <v>64</v>
      </c>
      <c r="B13" s="9" t="s">
        <v>89</v>
      </c>
      <c r="C13" s="9">
        <v>0</v>
      </c>
      <c r="D13" s="9">
        <v>12</v>
      </c>
      <c r="E13" s="9" t="s">
        <v>116</v>
      </c>
      <c r="F13" s="11" t="s">
        <v>81</v>
      </c>
      <c r="G13" s="11">
        <v>5.8273169761354175</v>
      </c>
      <c r="H13" s="11">
        <v>3.9358779750486552</v>
      </c>
      <c r="I13" s="11">
        <v>0.15762797571850659</v>
      </c>
      <c r="J13" s="11">
        <v>102.11731775448037</v>
      </c>
      <c r="K13" s="11">
        <v>5.5276876048549672</v>
      </c>
      <c r="L13" s="11">
        <v>0.22835922799508482</v>
      </c>
      <c r="M13" s="11">
        <v>185.48948462178615</v>
      </c>
      <c r="N13" s="11">
        <v>16.641892772340665</v>
      </c>
      <c r="O13" s="11">
        <v>7.4728797528974038</v>
      </c>
      <c r="Z13" s="67"/>
      <c r="AA13" s="67"/>
      <c r="AB13" s="67"/>
    </row>
    <row r="14" spans="1:28" x14ac:dyDescent="0.2">
      <c r="A14" s="2" t="s">
        <v>64</v>
      </c>
      <c r="B14" s="9" t="s">
        <v>89</v>
      </c>
      <c r="C14" s="9">
        <v>4</v>
      </c>
      <c r="D14" s="9">
        <v>12</v>
      </c>
      <c r="E14" s="9" t="s">
        <v>116</v>
      </c>
      <c r="F14" s="11">
        <v>2.5457623219924401</v>
      </c>
      <c r="G14" s="11">
        <v>60.301490597632032</v>
      </c>
      <c r="H14" s="11">
        <v>4.3398694965816649</v>
      </c>
      <c r="I14" s="11">
        <v>1.2311703674456083</v>
      </c>
      <c r="J14" s="11">
        <v>21.142334574649023</v>
      </c>
      <c r="K14" s="11">
        <v>5.0711800781732155</v>
      </c>
      <c r="L14" s="11">
        <v>0.14513457338233596</v>
      </c>
      <c r="M14" s="11">
        <v>362.22168199317656</v>
      </c>
      <c r="N14" s="11">
        <v>3.8842934524388739</v>
      </c>
      <c r="O14" s="11">
        <v>98.735769991276641</v>
      </c>
      <c r="Z14" s="67"/>
      <c r="AA14" s="67"/>
      <c r="AB14" s="67"/>
    </row>
    <row r="15" spans="1:28" x14ac:dyDescent="0.2">
      <c r="A15" s="2" t="s">
        <v>64</v>
      </c>
      <c r="B15" s="9" t="s">
        <v>89</v>
      </c>
      <c r="C15" s="9">
        <v>4</v>
      </c>
      <c r="D15" s="9">
        <v>12</v>
      </c>
      <c r="E15" s="9" t="s">
        <v>116</v>
      </c>
      <c r="F15" s="11">
        <v>2.3588855572603959</v>
      </c>
      <c r="G15" s="11">
        <v>40.417317274165207</v>
      </c>
      <c r="H15" s="11">
        <v>4.8420624224262694</v>
      </c>
      <c r="I15" s="11">
        <v>1.0662502207896858</v>
      </c>
      <c r="J15" s="11">
        <v>0.10725</v>
      </c>
      <c r="K15" s="11">
        <v>5.0785530127134342</v>
      </c>
      <c r="L15" s="11">
        <v>0.13318917761979296</v>
      </c>
      <c r="M15" s="11">
        <v>341.59636112473561</v>
      </c>
      <c r="N15" s="11">
        <v>6.1570868969032562</v>
      </c>
      <c r="O15" s="11">
        <v>104.70331494650264</v>
      </c>
      <c r="Z15" s="67"/>
      <c r="AA15" s="67"/>
      <c r="AB15" s="67"/>
    </row>
    <row r="16" spans="1:28" x14ac:dyDescent="0.2">
      <c r="A16" s="2" t="s">
        <v>64</v>
      </c>
      <c r="B16" s="9" t="s">
        <v>89</v>
      </c>
      <c r="C16" s="9">
        <v>4</v>
      </c>
      <c r="D16" s="9">
        <v>12</v>
      </c>
      <c r="E16" s="9" t="s">
        <v>116</v>
      </c>
      <c r="F16" s="11">
        <v>2.0968337487213695</v>
      </c>
      <c r="G16" s="11">
        <v>33.166839290814913</v>
      </c>
      <c r="H16" s="11">
        <v>4.9633372390338844</v>
      </c>
      <c r="I16" s="11">
        <v>0.88706031222132709</v>
      </c>
      <c r="J16" s="11">
        <v>22.433425883989841</v>
      </c>
      <c r="K16" s="11">
        <v>5.9420093482822463</v>
      </c>
      <c r="L16" s="11">
        <v>0.14877122989307739</v>
      </c>
      <c r="M16" s="11">
        <v>336.05612722270354</v>
      </c>
      <c r="N16" s="11">
        <v>1.2433572465559721</v>
      </c>
      <c r="O16" s="11">
        <v>99.917772093428979</v>
      </c>
    </row>
    <row r="17" spans="1:15" x14ac:dyDescent="0.2">
      <c r="A17" s="2" t="s">
        <v>64</v>
      </c>
      <c r="B17" s="9" t="s">
        <v>89</v>
      </c>
      <c r="C17" s="9">
        <v>0</v>
      </c>
      <c r="D17" s="9">
        <v>4</v>
      </c>
      <c r="E17" s="9" t="s">
        <v>112</v>
      </c>
      <c r="F17" s="11" t="s">
        <v>81</v>
      </c>
      <c r="G17" s="11">
        <v>10.329632603181945</v>
      </c>
      <c r="H17" s="11">
        <v>26.889848464494243</v>
      </c>
      <c r="I17" s="11">
        <v>0.88645162997582594</v>
      </c>
      <c r="J17" s="11">
        <v>78.106177725374252</v>
      </c>
      <c r="K17" s="11">
        <v>37.597822612384284</v>
      </c>
      <c r="L17" s="11">
        <v>1.044884272909316</v>
      </c>
      <c r="M17" s="11">
        <v>2383.2563686080557</v>
      </c>
      <c r="N17" s="11">
        <v>31.926033325884017</v>
      </c>
      <c r="O17" s="11">
        <v>10.881828534795535</v>
      </c>
    </row>
    <row r="18" spans="1:15" x14ac:dyDescent="0.2">
      <c r="A18" s="2" t="s">
        <v>64</v>
      </c>
      <c r="B18" s="9" t="s">
        <v>89</v>
      </c>
      <c r="C18" s="9">
        <v>0</v>
      </c>
      <c r="D18" s="9">
        <v>4</v>
      </c>
      <c r="E18" s="9" t="s">
        <v>112</v>
      </c>
      <c r="F18" s="11">
        <v>0.60584980326884585</v>
      </c>
      <c r="G18" s="11">
        <v>10.860659737212101</v>
      </c>
      <c r="H18" s="11">
        <v>27.956457736413995</v>
      </c>
      <c r="I18" s="11">
        <v>0.93027936588772508</v>
      </c>
      <c r="J18" s="11">
        <v>78.495134659051658</v>
      </c>
      <c r="K18" s="11">
        <v>34.902841799382841</v>
      </c>
      <c r="L18" s="11">
        <v>0.8859069677835637</v>
      </c>
      <c r="M18" s="11">
        <v>2428.9576226774698</v>
      </c>
      <c r="N18" s="11">
        <v>32.151083961321838</v>
      </c>
      <c r="O18" s="11">
        <v>11.368125182247066</v>
      </c>
    </row>
    <row r="19" spans="1:15" x14ac:dyDescent="0.2">
      <c r="A19" s="2" t="s">
        <v>64</v>
      </c>
      <c r="B19" s="9" t="s">
        <v>89</v>
      </c>
      <c r="C19" s="9">
        <v>0</v>
      </c>
      <c r="D19" s="9">
        <v>4</v>
      </c>
      <c r="E19" s="9" t="s">
        <v>112</v>
      </c>
      <c r="F19" s="11">
        <v>0.74798513373360009</v>
      </c>
      <c r="G19" s="11">
        <v>10.92204585487004</v>
      </c>
      <c r="H19" s="11">
        <v>26.784598558311298</v>
      </c>
      <c r="I19" s="11">
        <v>0.93590697555734625</v>
      </c>
      <c r="J19" s="11">
        <v>70.625258301767602</v>
      </c>
      <c r="K19" s="11">
        <v>35.116710050360005</v>
      </c>
      <c r="L19" s="11">
        <v>0.98994760057347531</v>
      </c>
      <c r="M19" s="11">
        <v>2413.7646281854786</v>
      </c>
      <c r="N19" s="11">
        <v>34.991536430092026</v>
      </c>
      <c r="O19" s="11">
        <v>11.33806091363871</v>
      </c>
    </row>
    <row r="20" spans="1:15" x14ac:dyDescent="0.2">
      <c r="A20" s="2" t="s">
        <v>64</v>
      </c>
      <c r="B20" s="9" t="s">
        <v>89</v>
      </c>
      <c r="C20" s="9">
        <v>4</v>
      </c>
      <c r="D20" s="9">
        <v>4</v>
      </c>
      <c r="E20" s="9" t="s">
        <v>112</v>
      </c>
      <c r="F20" s="11">
        <v>1.684901265065599</v>
      </c>
      <c r="G20" s="11">
        <v>96.464060050966623</v>
      </c>
      <c r="H20" s="11">
        <v>35.774938393632425</v>
      </c>
      <c r="I20" s="11">
        <v>0.90175495815202789</v>
      </c>
      <c r="J20" s="11">
        <v>57.312275121936246</v>
      </c>
      <c r="K20" s="11">
        <v>35.727153758239041</v>
      </c>
      <c r="L20" s="11">
        <v>0.74624124107512835</v>
      </c>
      <c r="M20" s="11">
        <v>2623.8663132983002</v>
      </c>
      <c r="N20" s="11">
        <v>15.307848863822224</v>
      </c>
      <c r="O20" s="11">
        <v>117.20872509337558</v>
      </c>
    </row>
    <row r="21" spans="1:15" x14ac:dyDescent="0.2">
      <c r="A21" s="2" t="s">
        <v>64</v>
      </c>
      <c r="B21" s="9" t="s">
        <v>89</v>
      </c>
      <c r="C21" s="9">
        <v>4</v>
      </c>
      <c r="D21" s="9">
        <v>4</v>
      </c>
      <c r="E21" s="9" t="s">
        <v>112</v>
      </c>
      <c r="F21" s="11">
        <v>0.92933020816099621</v>
      </c>
      <c r="G21" s="11">
        <v>40.246535662843399</v>
      </c>
      <c r="H21" s="11">
        <v>36.607439206547234</v>
      </c>
      <c r="I21" s="11">
        <v>0.50385923370400221</v>
      </c>
      <c r="J21" s="11">
        <v>56.354331115163575</v>
      </c>
      <c r="K21" s="11">
        <v>38.184641981238435</v>
      </c>
      <c r="L21" s="11">
        <v>0.84571342121317616</v>
      </c>
      <c r="M21" s="11">
        <v>2615.1555127326928</v>
      </c>
      <c r="N21" s="11">
        <v>18.165491890846194</v>
      </c>
      <c r="O21" s="11">
        <v>99.986032011892277</v>
      </c>
    </row>
    <row r="22" spans="1:15" x14ac:dyDescent="0.2">
      <c r="A22" s="2" t="s">
        <v>64</v>
      </c>
      <c r="B22" s="9" t="s">
        <v>89</v>
      </c>
      <c r="C22" s="9">
        <v>4</v>
      </c>
      <c r="D22" s="9">
        <v>4</v>
      </c>
      <c r="E22" s="9" t="s">
        <v>112</v>
      </c>
      <c r="F22" s="11">
        <v>1.6208212446075163</v>
      </c>
      <c r="G22" s="11">
        <v>54.447030956525765</v>
      </c>
      <c r="H22" s="11">
        <v>34.40146366385548</v>
      </c>
      <c r="I22" s="11">
        <v>0.82759231931238253</v>
      </c>
      <c r="J22" s="11">
        <v>61.297253572661738</v>
      </c>
      <c r="K22" s="11">
        <v>35.140997386299112</v>
      </c>
      <c r="L22" s="11">
        <v>0.72807712898551702</v>
      </c>
      <c r="M22" s="11">
        <v>2589.0616238612997</v>
      </c>
      <c r="N22" s="11">
        <v>16.397729278090274</v>
      </c>
      <c r="O22" s="11">
        <v>97.681528373359939</v>
      </c>
    </row>
    <row r="23" spans="1:15" x14ac:dyDescent="0.2">
      <c r="A23" s="2" t="s">
        <v>64</v>
      </c>
      <c r="B23" s="9" t="s">
        <v>89</v>
      </c>
      <c r="C23" s="9">
        <v>0</v>
      </c>
      <c r="D23" s="9">
        <v>4</v>
      </c>
      <c r="E23" s="9" t="s">
        <v>116</v>
      </c>
      <c r="F23" s="11">
        <v>0.50900008243273298</v>
      </c>
      <c r="G23" s="11">
        <v>6.000018901581722</v>
      </c>
      <c r="H23" s="11">
        <v>4.2026476190927688</v>
      </c>
      <c r="I23" s="11">
        <v>0.16633243461724417</v>
      </c>
      <c r="J23" s="11">
        <v>90.22925079197816</v>
      </c>
      <c r="K23" s="11">
        <v>4.4672403688130027</v>
      </c>
      <c r="L23" s="11">
        <v>0.15266621119601567</v>
      </c>
      <c r="M23" s="11">
        <v>203.98515750205007</v>
      </c>
      <c r="N23" s="11">
        <v>15.248679529467553</v>
      </c>
      <c r="O23" s="11">
        <v>8.0510604862295487</v>
      </c>
    </row>
    <row r="24" spans="1:15" x14ac:dyDescent="0.2">
      <c r="A24" s="2" t="s">
        <v>64</v>
      </c>
      <c r="B24" s="9" t="s">
        <v>89</v>
      </c>
      <c r="C24" s="9">
        <v>0</v>
      </c>
      <c r="D24" s="9">
        <v>4</v>
      </c>
      <c r="E24" s="9" t="s">
        <v>116</v>
      </c>
      <c r="F24" s="11" t="s">
        <v>81</v>
      </c>
      <c r="G24" s="11">
        <v>6.0904379553232815</v>
      </c>
      <c r="H24" s="11">
        <v>3.7978756057687515</v>
      </c>
      <c r="I24" s="11">
        <v>0.14186027088906797</v>
      </c>
      <c r="J24" s="11">
        <v>100.8057927070998</v>
      </c>
      <c r="K24" s="11">
        <v>4.8657546272783394</v>
      </c>
      <c r="L24" s="11">
        <v>0.22476779151438306</v>
      </c>
      <c r="M24" s="11">
        <v>162.95873216969827</v>
      </c>
      <c r="N24" s="11">
        <v>17.624903315264064</v>
      </c>
      <c r="O24" s="11">
        <v>6.8110697480194418</v>
      </c>
    </row>
    <row r="25" spans="1:15" x14ac:dyDescent="0.2">
      <c r="A25" s="2" t="s">
        <v>64</v>
      </c>
      <c r="B25" s="9" t="s">
        <v>89</v>
      </c>
      <c r="C25" s="9">
        <v>0</v>
      </c>
      <c r="D25" s="9">
        <v>4</v>
      </c>
      <c r="E25" s="9" t="s">
        <v>116</v>
      </c>
      <c r="F25" s="11" t="s">
        <v>81</v>
      </c>
      <c r="G25" s="11">
        <v>5.8273169761354175</v>
      </c>
      <c r="H25" s="11">
        <v>3.9358779750486552</v>
      </c>
      <c r="I25" s="11">
        <v>0.15762797571850659</v>
      </c>
      <c r="J25" s="11">
        <v>102.11731775448037</v>
      </c>
      <c r="K25" s="11">
        <v>5.5276876048549672</v>
      </c>
      <c r="L25" s="11">
        <v>0.22835922799508482</v>
      </c>
      <c r="M25" s="11">
        <v>185.48948462178615</v>
      </c>
      <c r="N25" s="11">
        <v>16.641892772340665</v>
      </c>
      <c r="O25" s="11">
        <v>7.4728797528974038</v>
      </c>
    </row>
    <row r="26" spans="1:15" x14ac:dyDescent="0.2">
      <c r="A26" s="2" t="s">
        <v>64</v>
      </c>
      <c r="B26" s="9" t="s">
        <v>89</v>
      </c>
      <c r="C26" s="9">
        <v>4</v>
      </c>
      <c r="D26" s="9">
        <v>4</v>
      </c>
      <c r="E26" s="9" t="s">
        <v>116</v>
      </c>
      <c r="F26" s="11">
        <v>2.5039141209695353</v>
      </c>
      <c r="G26" s="11">
        <v>51.268322668670798</v>
      </c>
      <c r="H26" s="11">
        <v>10.999978089725037</v>
      </c>
      <c r="I26" s="11">
        <v>1.2061985557883428</v>
      </c>
      <c r="J26" s="11">
        <v>28.648754402621087</v>
      </c>
      <c r="K26" s="11">
        <v>11.047287993005554</v>
      </c>
      <c r="L26" s="11">
        <v>0.18964582994618454</v>
      </c>
      <c r="M26" s="11">
        <v>362.4535523673199</v>
      </c>
      <c r="N26" s="11">
        <v>4.7193632689500227</v>
      </c>
      <c r="O26" s="11">
        <v>86.812769091168036</v>
      </c>
    </row>
    <row r="27" spans="1:15" x14ac:dyDescent="0.2">
      <c r="A27" s="2" t="s">
        <v>64</v>
      </c>
      <c r="B27" s="9" t="s">
        <v>89</v>
      </c>
      <c r="C27" s="9">
        <v>4</v>
      </c>
      <c r="D27" s="9">
        <v>4</v>
      </c>
      <c r="E27" s="9" t="s">
        <v>116</v>
      </c>
      <c r="F27" s="11">
        <v>2.4145617267066934</v>
      </c>
      <c r="G27" s="11">
        <v>43.350284187494218</v>
      </c>
      <c r="H27" s="11">
        <v>3.7593039461549975</v>
      </c>
      <c r="I27" s="11">
        <v>0.91253029073327963</v>
      </c>
      <c r="J27" s="11">
        <v>24.592058306371378</v>
      </c>
      <c r="K27" s="11">
        <v>4.6381553485291098</v>
      </c>
      <c r="L27" s="11">
        <v>0.10084313218723261</v>
      </c>
      <c r="M27" s="11">
        <v>369.56272160918701</v>
      </c>
      <c r="N27" s="11">
        <v>6.1860157317667763</v>
      </c>
      <c r="O27" s="11">
        <v>82.18678485944703</v>
      </c>
    </row>
    <row r="28" spans="1:15" x14ac:dyDescent="0.2">
      <c r="A28" s="2" t="s">
        <v>64</v>
      </c>
      <c r="B28" s="9" t="s">
        <v>89</v>
      </c>
      <c r="C28" s="9">
        <v>4</v>
      </c>
      <c r="D28" s="9">
        <v>4</v>
      </c>
      <c r="E28" s="9" t="s">
        <v>116</v>
      </c>
      <c r="F28" s="11">
        <v>1.4113393644651993</v>
      </c>
      <c r="G28" s="11">
        <v>32.360192341226529</v>
      </c>
      <c r="H28" s="11">
        <v>4.2066814614002688</v>
      </c>
      <c r="I28" s="11">
        <v>0.69683040872414725</v>
      </c>
      <c r="J28" s="11">
        <v>20.180844077619746</v>
      </c>
      <c r="K28" s="11">
        <v>5.0111696314338623</v>
      </c>
      <c r="L28" s="11">
        <v>0.12164712762980789</v>
      </c>
      <c r="M28" s="11">
        <v>319.7246495097217</v>
      </c>
      <c r="N28" s="11">
        <v>6.8721759438198049</v>
      </c>
      <c r="O28" s="11">
        <v>65.548262824945255</v>
      </c>
    </row>
    <row r="29" spans="1:15" x14ac:dyDescent="0.2">
      <c r="A29" s="2" t="s">
        <v>64</v>
      </c>
      <c r="B29" s="9" t="s">
        <v>90</v>
      </c>
      <c r="C29" s="9">
        <v>0</v>
      </c>
      <c r="D29" s="9">
        <v>12</v>
      </c>
      <c r="E29" s="9" t="s">
        <v>112</v>
      </c>
      <c r="F29" s="11">
        <v>1.6648628645763843</v>
      </c>
      <c r="G29" s="11" t="s">
        <v>81</v>
      </c>
      <c r="H29" s="11">
        <v>28.078817595688406</v>
      </c>
      <c r="I29" s="11">
        <v>1.9014771929447576</v>
      </c>
      <c r="J29" s="11">
        <v>55.374466808019775</v>
      </c>
      <c r="K29" s="11">
        <v>26.155874544332438</v>
      </c>
      <c r="L29" s="11">
        <v>0.54631735047574681</v>
      </c>
      <c r="M29" s="11">
        <v>1862.3568490994874</v>
      </c>
      <c r="N29" s="11">
        <v>12.780900261324406</v>
      </c>
      <c r="O29" s="11">
        <v>20.08826363782023</v>
      </c>
    </row>
    <row r="30" spans="1:15" x14ac:dyDescent="0.2">
      <c r="A30" s="2" t="s">
        <v>64</v>
      </c>
      <c r="B30" s="9" t="s">
        <v>90</v>
      </c>
      <c r="C30" s="9">
        <v>0</v>
      </c>
      <c r="D30" s="9">
        <v>12</v>
      </c>
      <c r="E30" s="9" t="s">
        <v>112</v>
      </c>
      <c r="F30" s="11">
        <v>3.1268060518864433</v>
      </c>
      <c r="G30" s="11">
        <v>7.2739186606234396</v>
      </c>
      <c r="H30" s="11">
        <v>31.359646668995453</v>
      </c>
      <c r="I30" s="11">
        <v>2.0866451291968846</v>
      </c>
      <c r="J30" s="11">
        <v>74.95746416596117</v>
      </c>
      <c r="K30" s="11">
        <v>29.6288803456079</v>
      </c>
      <c r="L30" s="11">
        <v>0.56581466596080487</v>
      </c>
      <c r="M30" s="11">
        <v>1925.3450078460896</v>
      </c>
      <c r="N30" s="11">
        <v>11.109440157769663</v>
      </c>
      <c r="O30" s="11">
        <v>24.897846760784034</v>
      </c>
    </row>
    <row r="31" spans="1:15" x14ac:dyDescent="0.2">
      <c r="A31" s="2" t="s">
        <v>64</v>
      </c>
      <c r="B31" s="9" t="s">
        <v>90</v>
      </c>
      <c r="C31" s="9">
        <v>0</v>
      </c>
      <c r="D31" s="9">
        <v>12</v>
      </c>
      <c r="E31" s="9" t="s">
        <v>112</v>
      </c>
      <c r="F31" s="11">
        <v>3.6989426599955526</v>
      </c>
      <c r="G31" s="11" t="s">
        <v>81</v>
      </c>
      <c r="H31" s="11">
        <v>26.561613733220224</v>
      </c>
      <c r="I31" s="11">
        <v>3.0471769633807861</v>
      </c>
      <c r="J31" s="11">
        <v>32.082988385684288</v>
      </c>
      <c r="K31" s="11">
        <v>27.956735124459989</v>
      </c>
      <c r="L31" s="11">
        <v>0.59616943279596923</v>
      </c>
      <c r="M31" s="11">
        <v>1874.2486849383092</v>
      </c>
      <c r="N31" s="11">
        <v>14.2519622898891</v>
      </c>
      <c r="O31" s="11">
        <v>23.327771013512312</v>
      </c>
    </row>
    <row r="32" spans="1:15" x14ac:dyDescent="0.2">
      <c r="A32" s="2" t="s">
        <v>64</v>
      </c>
      <c r="B32" s="9" t="s">
        <v>90</v>
      </c>
      <c r="C32" s="9">
        <v>4</v>
      </c>
      <c r="D32" s="9">
        <v>12</v>
      </c>
      <c r="E32" s="9" t="s">
        <v>112</v>
      </c>
      <c r="F32" s="11">
        <v>0.97666836987621364</v>
      </c>
      <c r="G32" s="11">
        <v>37.095682841550271</v>
      </c>
      <c r="H32" s="11">
        <v>35.692310893757174</v>
      </c>
      <c r="I32" s="11">
        <v>0.72886823099650822</v>
      </c>
      <c r="J32" s="11">
        <v>38.454201210794331</v>
      </c>
      <c r="K32" s="11">
        <v>30.659085686072821</v>
      </c>
      <c r="L32" s="11">
        <v>0.56771190096975421</v>
      </c>
      <c r="M32" s="11">
        <v>2078.1635800509061</v>
      </c>
      <c r="N32" s="11">
        <v>7.2298423820780942</v>
      </c>
      <c r="O32" s="11">
        <v>63.239633718466834</v>
      </c>
    </row>
    <row r="33" spans="1:15" x14ac:dyDescent="0.2">
      <c r="A33" s="2" t="s">
        <v>64</v>
      </c>
      <c r="B33" s="9" t="s">
        <v>90</v>
      </c>
      <c r="C33" s="9">
        <v>4</v>
      </c>
      <c r="D33" s="9">
        <v>12</v>
      </c>
      <c r="E33" s="9" t="s">
        <v>112</v>
      </c>
      <c r="F33" s="11">
        <v>0.88934261478022381</v>
      </c>
      <c r="G33" s="11">
        <v>55.503111756544264</v>
      </c>
      <c r="H33" s="11">
        <v>30.807299086780777</v>
      </c>
      <c r="I33" s="11">
        <v>0.75301865520637479</v>
      </c>
      <c r="J33" s="11">
        <v>44.057069335495399</v>
      </c>
      <c r="K33" s="11">
        <v>28.622514445587328</v>
      </c>
      <c r="L33" s="11">
        <v>0.51606146230470096</v>
      </c>
      <c r="M33" s="11">
        <v>1991.0785271865834</v>
      </c>
      <c r="N33" s="11">
        <v>9.4789365928491343</v>
      </c>
      <c r="O33" s="11">
        <v>63.007162699613687</v>
      </c>
    </row>
    <row r="34" spans="1:15" x14ac:dyDescent="0.2">
      <c r="A34" s="2" t="s">
        <v>64</v>
      </c>
      <c r="B34" s="9" t="s">
        <v>90</v>
      </c>
      <c r="C34" s="9">
        <v>4</v>
      </c>
      <c r="D34" s="9">
        <v>12</v>
      </c>
      <c r="E34" s="9" t="s">
        <v>112</v>
      </c>
      <c r="F34" s="11">
        <v>1.0619124290267588</v>
      </c>
      <c r="G34" s="11">
        <v>17.732289738229579</v>
      </c>
      <c r="H34" s="11">
        <v>29.422579649683115</v>
      </c>
      <c r="I34" s="11">
        <v>1.1345396930790581</v>
      </c>
      <c r="J34" s="11">
        <v>23.753669238816009</v>
      </c>
      <c r="K34" s="11">
        <v>27.45130878420078</v>
      </c>
      <c r="L34" s="11">
        <v>0.51145785770603702</v>
      </c>
      <c r="M34" s="11">
        <v>1847.1234107514483</v>
      </c>
      <c r="N34" s="11">
        <v>5.471211566744782</v>
      </c>
      <c r="O34" s="11">
        <v>60.217863039646794</v>
      </c>
    </row>
    <row r="35" spans="1:15" x14ac:dyDescent="0.2">
      <c r="A35" s="2" t="s">
        <v>64</v>
      </c>
      <c r="B35" s="9" t="s">
        <v>90</v>
      </c>
      <c r="C35" s="9">
        <v>0</v>
      </c>
      <c r="D35" s="9">
        <v>12</v>
      </c>
      <c r="E35" s="9" t="s">
        <v>116</v>
      </c>
      <c r="F35" s="11">
        <v>0.51392176764509678</v>
      </c>
      <c r="G35" s="11">
        <v>4.9064141721394874</v>
      </c>
      <c r="H35" s="11" t="s">
        <v>81</v>
      </c>
      <c r="I35" s="11">
        <v>0.23731857055063121</v>
      </c>
      <c r="J35" s="11">
        <v>0.10725</v>
      </c>
      <c r="K35" s="11">
        <v>0.37300317780703562</v>
      </c>
      <c r="L35" s="11" t="s">
        <v>81</v>
      </c>
      <c r="M35" s="11">
        <v>93.846451876302012</v>
      </c>
      <c r="N35" s="11" t="s">
        <v>81</v>
      </c>
      <c r="O35" s="11">
        <v>8.1998586419326696</v>
      </c>
    </row>
    <row r="36" spans="1:15" x14ac:dyDescent="0.2">
      <c r="A36" s="2" t="s">
        <v>64</v>
      </c>
      <c r="B36" s="9" t="s">
        <v>90</v>
      </c>
      <c r="C36" s="9">
        <v>0</v>
      </c>
      <c r="D36" s="9">
        <v>12</v>
      </c>
      <c r="E36" s="9" t="s">
        <v>116</v>
      </c>
      <c r="F36" s="11">
        <v>1.3442898453191015</v>
      </c>
      <c r="G36" s="11">
        <v>4.7199197978910368</v>
      </c>
      <c r="H36" s="11">
        <v>0.65220645434901947</v>
      </c>
      <c r="I36" s="11">
        <v>1.1811941007789419</v>
      </c>
      <c r="J36" s="11">
        <v>0.10725</v>
      </c>
      <c r="K36" s="11">
        <v>0.51346160583419065</v>
      </c>
      <c r="L36" s="11">
        <v>1.9732040342026011E-2</v>
      </c>
      <c r="M36" s="11">
        <v>85.063264554413621</v>
      </c>
      <c r="N36" s="11">
        <v>2.9548053713978946</v>
      </c>
      <c r="O36" s="11">
        <v>8.9295040012105904</v>
      </c>
    </row>
    <row r="37" spans="1:15" x14ac:dyDescent="0.2">
      <c r="A37" s="2" t="s">
        <v>64</v>
      </c>
      <c r="B37" s="9" t="s">
        <v>90</v>
      </c>
      <c r="C37" s="9">
        <v>0</v>
      </c>
      <c r="D37" s="9">
        <v>12</v>
      </c>
      <c r="E37" s="9" t="s">
        <v>116</v>
      </c>
      <c r="F37" s="11">
        <v>0.8086579475428064</v>
      </c>
      <c r="G37" s="11">
        <v>4.2069021791693659</v>
      </c>
      <c r="H37" s="11" t="s">
        <v>81</v>
      </c>
      <c r="I37" s="11">
        <v>0.49176772400752083</v>
      </c>
      <c r="J37" s="11">
        <v>0.10725</v>
      </c>
      <c r="K37" s="11">
        <v>0.73721133773297687</v>
      </c>
      <c r="L37" s="11">
        <v>1.1895503742725171E-2</v>
      </c>
      <c r="M37" s="11">
        <v>89.82411085857396</v>
      </c>
      <c r="N37" s="11">
        <v>0.33130637498279991</v>
      </c>
      <c r="O37" s="11">
        <v>8.3151261259368709</v>
      </c>
    </row>
    <row r="38" spans="1:15" x14ac:dyDescent="0.2">
      <c r="A38" s="2" t="s">
        <v>64</v>
      </c>
      <c r="B38" s="9" t="s">
        <v>90</v>
      </c>
      <c r="C38" s="9">
        <v>4</v>
      </c>
      <c r="D38" s="9">
        <v>12</v>
      </c>
      <c r="E38" s="9" t="s">
        <v>116</v>
      </c>
      <c r="F38" s="11">
        <v>2.1413643802535023</v>
      </c>
      <c r="G38" s="11">
        <v>5.5748592884099528</v>
      </c>
      <c r="H38" s="11">
        <v>3.1329546356604623</v>
      </c>
      <c r="I38" s="11">
        <v>1.2541247463873222</v>
      </c>
      <c r="J38" s="11">
        <v>0.10725</v>
      </c>
      <c r="K38" s="11">
        <v>3.4924040077350345</v>
      </c>
      <c r="L38" s="11">
        <v>7.6489016463709564E-2</v>
      </c>
      <c r="M38" s="11">
        <v>166.18066229295817</v>
      </c>
      <c r="N38" s="11">
        <v>1.1984387841489839</v>
      </c>
      <c r="O38" s="11">
        <v>11.145035079311388</v>
      </c>
    </row>
    <row r="39" spans="1:15" x14ac:dyDescent="0.2">
      <c r="A39" s="2" t="s">
        <v>64</v>
      </c>
      <c r="B39" s="9" t="s">
        <v>90</v>
      </c>
      <c r="C39" s="9">
        <v>4</v>
      </c>
      <c r="D39" s="9">
        <v>12</v>
      </c>
      <c r="E39" s="9" t="s">
        <v>116</v>
      </c>
      <c r="F39" s="11">
        <v>2.0751994011563264</v>
      </c>
      <c r="G39" s="11">
        <v>5.4009274478771632</v>
      </c>
      <c r="H39" s="11">
        <v>3.2023794032636359</v>
      </c>
      <c r="I39" s="11">
        <v>1.1481071490733279</v>
      </c>
      <c r="J39" s="11">
        <v>0.10725</v>
      </c>
      <c r="K39" s="11">
        <v>4.1260053319070158</v>
      </c>
      <c r="L39" s="11">
        <v>9.2947970666738725E-2</v>
      </c>
      <c r="M39" s="11">
        <v>172.29135587110042</v>
      </c>
      <c r="N39" s="11">
        <v>2.0654774825867133</v>
      </c>
      <c r="O39" s="11">
        <v>12.407485487813998</v>
      </c>
    </row>
    <row r="40" spans="1:15" x14ac:dyDescent="0.2">
      <c r="A40" s="2" t="s">
        <v>64</v>
      </c>
      <c r="B40" s="9" t="s">
        <v>90</v>
      </c>
      <c r="C40" s="9">
        <v>4</v>
      </c>
      <c r="D40" s="9">
        <v>12</v>
      </c>
      <c r="E40" s="9" t="s">
        <v>116</v>
      </c>
      <c r="F40" s="11">
        <v>1.3813780527240385</v>
      </c>
      <c r="G40" s="11">
        <v>5.9187323206918876</v>
      </c>
      <c r="H40" s="11">
        <v>3.6318388443036085</v>
      </c>
      <c r="I40" s="11">
        <v>0.7268309449476229</v>
      </c>
      <c r="J40" s="11">
        <v>0.10725</v>
      </c>
      <c r="K40" s="11">
        <v>3.3776827798395392</v>
      </c>
      <c r="L40" s="11">
        <v>7.4110229856381493E-2</v>
      </c>
      <c r="M40" s="11">
        <v>189.55900175886731</v>
      </c>
      <c r="N40" s="11">
        <v>2.6682598971348717</v>
      </c>
      <c r="O40" s="11">
        <v>7.7306216062380946</v>
      </c>
    </row>
    <row r="41" spans="1:15" x14ac:dyDescent="0.2">
      <c r="A41" s="2" t="s">
        <v>64</v>
      </c>
      <c r="B41" s="9" t="s">
        <v>90</v>
      </c>
      <c r="C41" s="9">
        <v>0</v>
      </c>
      <c r="D41" s="9">
        <v>4</v>
      </c>
      <c r="E41" s="9" t="s">
        <v>112</v>
      </c>
      <c r="F41" s="11">
        <v>14.986011957082502</v>
      </c>
      <c r="G41" s="11">
        <v>5.0863066258440481</v>
      </c>
      <c r="H41" s="11">
        <v>23.25945342232647</v>
      </c>
      <c r="I41" s="11">
        <v>2.1508331809830787</v>
      </c>
      <c r="J41" s="11">
        <v>34.221790898837035</v>
      </c>
      <c r="K41" s="11">
        <v>24.834176993211276</v>
      </c>
      <c r="L41" s="11">
        <v>0.69679510160936942</v>
      </c>
      <c r="M41" s="11">
        <v>1632.5898760911148</v>
      </c>
      <c r="N41" s="11">
        <v>16.341788585028837</v>
      </c>
      <c r="O41" s="11">
        <v>4.8397420918267438</v>
      </c>
    </row>
    <row r="42" spans="1:15" x14ac:dyDescent="0.2">
      <c r="A42" s="2" t="s">
        <v>64</v>
      </c>
      <c r="B42" s="9" t="s">
        <v>90</v>
      </c>
      <c r="C42" s="9">
        <v>0</v>
      </c>
      <c r="D42" s="9">
        <v>4</v>
      </c>
      <c r="E42" s="9" t="s">
        <v>112</v>
      </c>
      <c r="F42" s="11">
        <v>14.156937507894153</v>
      </c>
      <c r="G42" s="11">
        <v>2.645971049875127</v>
      </c>
      <c r="H42" s="11">
        <v>25.374795180398227</v>
      </c>
      <c r="I42" s="11">
        <v>2.2491563136180499</v>
      </c>
      <c r="J42" s="11">
        <v>50.907144851822203</v>
      </c>
      <c r="K42" s="11">
        <v>26.359177500925735</v>
      </c>
      <c r="L42" s="11">
        <v>0.70881684560156533</v>
      </c>
      <c r="M42" s="11">
        <v>1651.0340682796839</v>
      </c>
      <c r="N42" s="11">
        <v>15.099197172335735</v>
      </c>
      <c r="O42" s="11">
        <v>5.480382493599901</v>
      </c>
    </row>
    <row r="43" spans="1:15" x14ac:dyDescent="0.2">
      <c r="A43" s="2" t="s">
        <v>64</v>
      </c>
      <c r="B43" s="9" t="s">
        <v>90</v>
      </c>
      <c r="C43" s="9">
        <v>0</v>
      </c>
      <c r="D43" s="9">
        <v>4</v>
      </c>
      <c r="E43" s="9" t="s">
        <v>112</v>
      </c>
      <c r="F43" s="11">
        <v>14.312854558372248</v>
      </c>
      <c r="G43" s="11">
        <v>4.1273216747756916</v>
      </c>
      <c r="H43" s="11">
        <v>23.095918481960179</v>
      </c>
      <c r="I43" s="11">
        <v>2.3543526791297338</v>
      </c>
      <c r="J43" s="11">
        <v>50.344584520043071</v>
      </c>
      <c r="K43" s="11">
        <v>25.622003972845093</v>
      </c>
      <c r="L43" s="11">
        <v>0.72488988893379613</v>
      </c>
      <c r="M43" s="11">
        <v>1638.9645845052301</v>
      </c>
      <c r="N43" s="11">
        <v>13.539243407597695</v>
      </c>
      <c r="O43" s="11">
        <v>5.4480262591728836</v>
      </c>
    </row>
    <row r="44" spans="1:15" x14ac:dyDescent="0.2">
      <c r="A44" s="2" t="s">
        <v>64</v>
      </c>
      <c r="B44" s="9" t="s">
        <v>90</v>
      </c>
      <c r="C44" s="9">
        <v>4</v>
      </c>
      <c r="D44" s="9">
        <v>4</v>
      </c>
      <c r="E44" s="9" t="s">
        <v>112</v>
      </c>
      <c r="F44" s="11">
        <v>9.5088188721369811</v>
      </c>
      <c r="G44" s="11">
        <v>10.913975896216815</v>
      </c>
      <c r="H44" s="11">
        <v>31.389671644293628</v>
      </c>
      <c r="I44" s="11">
        <v>2.1708388944399677</v>
      </c>
      <c r="J44" s="11">
        <v>34.890554770923544</v>
      </c>
      <c r="K44" s="11">
        <v>30.904964615511215</v>
      </c>
      <c r="L44" s="11">
        <v>0.74993621468212446</v>
      </c>
      <c r="M44" s="11">
        <v>1746.6600683103065</v>
      </c>
      <c r="N44" s="11">
        <v>7.7780797545031817</v>
      </c>
      <c r="O44" s="11">
        <v>51.528178142457854</v>
      </c>
    </row>
    <row r="45" spans="1:15" x14ac:dyDescent="0.2">
      <c r="A45" s="2" t="s">
        <v>64</v>
      </c>
      <c r="B45" s="9" t="s">
        <v>90</v>
      </c>
      <c r="C45" s="9">
        <v>4</v>
      </c>
      <c r="D45" s="9">
        <v>4</v>
      </c>
      <c r="E45" s="9" t="s">
        <v>112</v>
      </c>
      <c r="F45" s="11">
        <v>8.8313129993328889</v>
      </c>
      <c r="G45" s="11">
        <v>11.074177765424105</v>
      </c>
      <c r="H45" s="11">
        <v>29.109203173312039</v>
      </c>
      <c r="I45" s="11">
        <v>1.994936059521891</v>
      </c>
      <c r="J45" s="11">
        <v>39.332229787484366</v>
      </c>
      <c r="K45" s="11">
        <v>29.298860509360217</v>
      </c>
      <c r="L45" s="11">
        <v>0.73352298354852252</v>
      </c>
      <c r="M45" s="11">
        <v>1733.7045219105034</v>
      </c>
      <c r="N45" s="11">
        <v>8.8528946229069643</v>
      </c>
      <c r="O45" s="11">
        <v>41.749773150558127</v>
      </c>
    </row>
    <row r="46" spans="1:15" x14ac:dyDescent="0.2">
      <c r="A46" s="2" t="s">
        <v>64</v>
      </c>
      <c r="B46" s="9" t="s">
        <v>90</v>
      </c>
      <c r="C46" s="9">
        <v>4</v>
      </c>
      <c r="D46" s="9">
        <v>4</v>
      </c>
      <c r="E46" s="9" t="s">
        <v>112</v>
      </c>
      <c r="F46" s="11">
        <v>9.3940943497887499</v>
      </c>
      <c r="G46" s="11">
        <v>17.197372194061604</v>
      </c>
      <c r="H46" s="11">
        <v>31.22411875892011</v>
      </c>
      <c r="I46" s="11">
        <v>1.7439332408272896</v>
      </c>
      <c r="J46" s="11">
        <v>42.152228948061683</v>
      </c>
      <c r="K46" s="11">
        <v>30.720140561201401</v>
      </c>
      <c r="L46" s="11">
        <v>0.75604645324103648</v>
      </c>
      <c r="M46" s="11">
        <v>1752.7037096544921</v>
      </c>
      <c r="N46" s="11">
        <v>8.3639471526577882</v>
      </c>
      <c r="O46" s="11">
        <v>56.407758196222247</v>
      </c>
    </row>
    <row r="47" spans="1:15" x14ac:dyDescent="0.2">
      <c r="A47" s="2" t="s">
        <v>64</v>
      </c>
      <c r="B47" s="9" t="s">
        <v>90</v>
      </c>
      <c r="C47" s="9">
        <v>0</v>
      </c>
      <c r="D47" s="9">
        <v>4</v>
      </c>
      <c r="E47" s="9" t="s">
        <v>116</v>
      </c>
      <c r="F47" s="11">
        <v>0.51392176764509678</v>
      </c>
      <c r="G47" s="11">
        <v>4.9064141721394874</v>
      </c>
      <c r="H47" s="11" t="s">
        <v>81</v>
      </c>
      <c r="I47" s="11">
        <v>0.23731857055063121</v>
      </c>
      <c r="J47" s="11">
        <v>0.10725</v>
      </c>
      <c r="K47" s="11">
        <v>0.37300317780703562</v>
      </c>
      <c r="L47" s="11" t="s">
        <v>81</v>
      </c>
      <c r="M47" s="11">
        <v>93.846451876302012</v>
      </c>
      <c r="N47" s="11" t="s">
        <v>81</v>
      </c>
      <c r="O47" s="11">
        <v>8.1998586419326696</v>
      </c>
    </row>
    <row r="48" spans="1:15" x14ac:dyDescent="0.2">
      <c r="A48" s="2" t="s">
        <v>64</v>
      </c>
      <c r="B48" s="9" t="s">
        <v>90</v>
      </c>
      <c r="C48" s="9">
        <v>0</v>
      </c>
      <c r="D48" s="9">
        <v>4</v>
      </c>
      <c r="E48" s="9" t="s">
        <v>116</v>
      </c>
      <c r="F48" s="11">
        <v>1.3442898453191015</v>
      </c>
      <c r="G48" s="11">
        <v>4.7199197978910368</v>
      </c>
      <c r="H48" s="11">
        <v>0.65220645434901947</v>
      </c>
      <c r="I48" s="11">
        <v>1.1811941007789419</v>
      </c>
      <c r="J48" s="11">
        <v>0.10725</v>
      </c>
      <c r="K48" s="11">
        <v>0.51346160583419065</v>
      </c>
      <c r="L48" s="11">
        <v>1.9732040342026011E-2</v>
      </c>
      <c r="M48" s="11">
        <v>85.063264554413621</v>
      </c>
      <c r="N48" s="11">
        <v>2.9548053713978946</v>
      </c>
      <c r="O48" s="11">
        <v>8.9295040012105904</v>
      </c>
    </row>
    <row r="49" spans="1:15" x14ac:dyDescent="0.2">
      <c r="A49" s="2" t="s">
        <v>64</v>
      </c>
      <c r="B49" s="9" t="s">
        <v>90</v>
      </c>
      <c r="C49" s="9">
        <v>0</v>
      </c>
      <c r="D49" s="9">
        <v>4</v>
      </c>
      <c r="E49" s="9" t="s">
        <v>116</v>
      </c>
      <c r="F49" s="11">
        <v>0.8086579475428064</v>
      </c>
      <c r="G49" s="11">
        <v>4.2069021791693659</v>
      </c>
      <c r="H49" s="11" t="s">
        <v>81</v>
      </c>
      <c r="I49" s="11">
        <v>0.49176772400752083</v>
      </c>
      <c r="J49" s="11">
        <v>0.10725</v>
      </c>
      <c r="K49" s="11">
        <v>0.73721133773297687</v>
      </c>
      <c r="L49" s="11">
        <v>1.1895503742725171E-2</v>
      </c>
      <c r="M49" s="11">
        <v>89.82411085857396</v>
      </c>
      <c r="N49" s="11">
        <v>0.33130637498279991</v>
      </c>
      <c r="O49" s="11">
        <v>8.3151261259368709</v>
      </c>
    </row>
    <row r="50" spans="1:15" x14ac:dyDescent="0.2">
      <c r="A50" s="2" t="s">
        <v>64</v>
      </c>
      <c r="B50" s="9" t="s">
        <v>90</v>
      </c>
      <c r="C50" s="9">
        <v>4</v>
      </c>
      <c r="D50" s="9">
        <v>4</v>
      </c>
      <c r="E50" s="9" t="s">
        <v>116</v>
      </c>
      <c r="F50" s="11">
        <v>1.9889549259506338</v>
      </c>
      <c r="G50" s="11">
        <v>5.1708180957358252</v>
      </c>
      <c r="H50" s="11">
        <v>2.0157409441089875</v>
      </c>
      <c r="I50" s="11">
        <v>1.2017910203599247</v>
      </c>
      <c r="J50" s="11">
        <v>0.10725</v>
      </c>
      <c r="K50" s="11">
        <v>2.658834455708702</v>
      </c>
      <c r="L50" s="11">
        <v>5.6346679889076511E-2</v>
      </c>
      <c r="M50" s="11">
        <v>162.64187167559038</v>
      </c>
      <c r="N50" s="11" t="s">
        <v>81</v>
      </c>
      <c r="O50" s="11">
        <v>11.948091023624292</v>
      </c>
    </row>
    <row r="51" spans="1:15" x14ac:dyDescent="0.2">
      <c r="A51" s="2" t="s">
        <v>64</v>
      </c>
      <c r="B51" s="9" t="s">
        <v>90</v>
      </c>
      <c r="C51" s="9">
        <v>4</v>
      </c>
      <c r="D51" s="9">
        <v>4</v>
      </c>
      <c r="E51" s="9" t="s">
        <v>116</v>
      </c>
      <c r="F51" s="11">
        <v>2.4245393371136315</v>
      </c>
      <c r="G51" s="11">
        <v>5.5540986157617249</v>
      </c>
      <c r="H51" s="11">
        <v>3.5988881413743203</v>
      </c>
      <c r="I51" s="11">
        <v>1.478304930862208</v>
      </c>
      <c r="J51" s="11">
        <v>0.10725</v>
      </c>
      <c r="K51" s="11">
        <v>4.0022856372762812</v>
      </c>
      <c r="L51" s="11">
        <v>8.2693416045172649E-2</v>
      </c>
      <c r="M51" s="11">
        <v>166.04862090381317</v>
      </c>
      <c r="N51" s="11">
        <v>0.84679872189887684</v>
      </c>
      <c r="O51" s="11">
        <v>11.90765370685941</v>
      </c>
    </row>
    <row r="52" spans="1:15" x14ac:dyDescent="0.2">
      <c r="A52" s="2" t="s">
        <v>64</v>
      </c>
      <c r="B52" s="9" t="s">
        <v>90</v>
      </c>
      <c r="C52" s="9">
        <v>4</v>
      </c>
      <c r="D52" s="9">
        <v>4</v>
      </c>
      <c r="E52" s="9" t="s">
        <v>116</v>
      </c>
      <c r="F52" s="11">
        <v>1.8441605158994887</v>
      </c>
      <c r="G52" s="11">
        <v>5.0487317801313489</v>
      </c>
      <c r="H52" s="11">
        <v>4.0522681533010632</v>
      </c>
      <c r="I52" s="11">
        <v>4.2869854189632015</v>
      </c>
      <c r="J52" s="11">
        <v>0.10725</v>
      </c>
      <c r="K52" s="11">
        <v>2.908004588850031</v>
      </c>
      <c r="L52" s="11">
        <v>0.11016632925992051</v>
      </c>
      <c r="M52" s="11">
        <v>160.91352714569544</v>
      </c>
      <c r="N52" s="11">
        <v>3.6600378169109709</v>
      </c>
      <c r="O52" s="11">
        <v>9.9738162900429028</v>
      </c>
    </row>
    <row r="53" spans="1:15" x14ac:dyDescent="0.2">
      <c r="A53" s="2" t="s">
        <v>62</v>
      </c>
      <c r="B53" s="9" t="s">
        <v>89</v>
      </c>
      <c r="C53" s="9">
        <v>0</v>
      </c>
      <c r="D53" s="9">
        <v>12</v>
      </c>
      <c r="E53" s="9" t="s">
        <v>112</v>
      </c>
      <c r="F53" s="11">
        <v>0.53948510406937955</v>
      </c>
      <c r="G53" s="11">
        <v>10.206462368236057</v>
      </c>
      <c r="H53" s="11">
        <v>26.182262042018063</v>
      </c>
      <c r="I53" s="11">
        <v>1.1074879499328498</v>
      </c>
      <c r="J53" s="11">
        <v>72.064366656862319</v>
      </c>
      <c r="K53" s="11">
        <v>32.364320015387783</v>
      </c>
      <c r="L53" s="11">
        <v>1.8622450976594656</v>
      </c>
      <c r="M53" s="11">
        <v>2328.8355357307219</v>
      </c>
      <c r="N53" s="11">
        <v>36.47810006159407</v>
      </c>
      <c r="O53" s="11">
        <v>13.362117494792686</v>
      </c>
    </row>
    <row r="54" spans="1:15" x14ac:dyDescent="0.2">
      <c r="A54" s="2" t="s">
        <v>62</v>
      </c>
      <c r="B54" s="9" t="s">
        <v>89</v>
      </c>
      <c r="C54" s="9">
        <v>0</v>
      </c>
      <c r="D54" s="9">
        <v>12</v>
      </c>
      <c r="E54" s="9" t="s">
        <v>112</v>
      </c>
      <c r="F54" s="11" t="s">
        <v>81</v>
      </c>
      <c r="G54" s="11">
        <v>9.7979684335399142</v>
      </c>
      <c r="H54" s="11">
        <v>25.065595032686264</v>
      </c>
      <c r="I54" s="11">
        <v>1.0156905350523771</v>
      </c>
      <c r="J54" s="11">
        <v>63.999251460037897</v>
      </c>
      <c r="K54" s="11">
        <v>34.895034465089488</v>
      </c>
      <c r="L54" s="11">
        <v>1.7941482077883957</v>
      </c>
      <c r="M54" s="11">
        <v>2369.7588664988593</v>
      </c>
      <c r="N54" s="11">
        <v>41.364292992242923</v>
      </c>
      <c r="O54" s="11">
        <v>13.015724762243861</v>
      </c>
    </row>
    <row r="55" spans="1:15" x14ac:dyDescent="0.2">
      <c r="A55" s="2" t="s">
        <v>62</v>
      </c>
      <c r="B55" s="9" t="s">
        <v>89</v>
      </c>
      <c r="C55" s="9">
        <v>0</v>
      </c>
      <c r="D55" s="9">
        <v>12</v>
      </c>
      <c r="E55" s="9" t="s">
        <v>112</v>
      </c>
      <c r="F55" s="11">
        <v>0.78344777287080292</v>
      </c>
      <c r="G55" s="11">
        <v>9.310259029599484</v>
      </c>
      <c r="H55" s="11">
        <v>24.024596748340741</v>
      </c>
      <c r="I55" s="11">
        <v>1.1368271591727102</v>
      </c>
      <c r="J55" s="11">
        <v>80.748277184430023</v>
      </c>
      <c r="K55" s="11">
        <v>33.414705627401766</v>
      </c>
      <c r="L55" s="11">
        <v>1.8237895949844887</v>
      </c>
      <c r="M55" s="11">
        <v>2386.4623982744347</v>
      </c>
      <c r="N55" s="11">
        <v>37.226102147359441</v>
      </c>
      <c r="O55" s="11">
        <v>13.428001768955511</v>
      </c>
    </row>
    <row r="56" spans="1:15" x14ac:dyDescent="0.2">
      <c r="A56" s="2" t="s">
        <v>62</v>
      </c>
      <c r="B56" s="9" t="s">
        <v>89</v>
      </c>
      <c r="C56" s="9">
        <v>4</v>
      </c>
      <c r="D56" s="9">
        <v>12</v>
      </c>
      <c r="E56" s="9" t="s">
        <v>112</v>
      </c>
      <c r="F56" s="11">
        <v>2.2661365270180123</v>
      </c>
      <c r="G56" s="11">
        <v>65.015925991212654</v>
      </c>
      <c r="H56" s="11">
        <v>13.580672113877938</v>
      </c>
      <c r="I56" s="11">
        <v>0.58283672780016105</v>
      </c>
      <c r="J56" s="11">
        <v>26.844729390791926</v>
      </c>
      <c r="K56" s="11">
        <v>9.9939519522731946</v>
      </c>
      <c r="L56" s="11">
        <v>0.71022548898537419</v>
      </c>
      <c r="M56" s="11">
        <v>3005.5203767793332</v>
      </c>
      <c r="N56" s="11">
        <v>1.8935520131522934</v>
      </c>
      <c r="O56" s="11">
        <v>204.61538109593923</v>
      </c>
    </row>
    <row r="57" spans="1:15" x14ac:dyDescent="0.2">
      <c r="A57" s="2" t="s">
        <v>62</v>
      </c>
      <c r="B57" s="9" t="s">
        <v>89</v>
      </c>
      <c r="C57" s="9">
        <v>4</v>
      </c>
      <c r="D57" s="9">
        <v>12</v>
      </c>
      <c r="E57" s="9" t="s">
        <v>112</v>
      </c>
      <c r="F57" s="11">
        <v>3.4136338018679124</v>
      </c>
      <c r="G57" s="11">
        <v>46.060552190454175</v>
      </c>
      <c r="H57" s="11">
        <v>24.868619643694796</v>
      </c>
      <c r="I57" s="11">
        <v>1.0194913962933119</v>
      </c>
      <c r="J57" s="11">
        <v>29.670332615484554</v>
      </c>
      <c r="K57" s="11">
        <v>13.061159639333471</v>
      </c>
      <c r="L57" s="11">
        <v>0.64950683988312385</v>
      </c>
      <c r="M57" s="11">
        <v>2604.5424917211099</v>
      </c>
      <c r="N57" s="11">
        <v>2.7588284918699899</v>
      </c>
      <c r="O57" s="11">
        <v>169.26649843406744</v>
      </c>
    </row>
    <row r="58" spans="1:15" x14ac:dyDescent="0.2">
      <c r="A58" s="2" t="s">
        <v>62</v>
      </c>
      <c r="B58" s="9" t="s">
        <v>89</v>
      </c>
      <c r="C58" s="9">
        <v>4</v>
      </c>
      <c r="D58" s="9">
        <v>12</v>
      </c>
      <c r="E58" s="9" t="s">
        <v>112</v>
      </c>
      <c r="F58" s="11">
        <v>1.4640822692906381</v>
      </c>
      <c r="G58" s="11">
        <v>46.510031093423372</v>
      </c>
      <c r="H58" s="11">
        <v>12.892579798892163</v>
      </c>
      <c r="I58" s="11">
        <v>0.66626684650013446</v>
      </c>
      <c r="J58" s="11">
        <v>35.584293670057264</v>
      </c>
      <c r="K58" s="11">
        <v>9.9644587608311053</v>
      </c>
      <c r="L58" s="11">
        <v>0.77806914217768675</v>
      </c>
      <c r="M58" s="11">
        <v>2656.8275371386508</v>
      </c>
      <c r="N58" s="11">
        <v>5.1292339746137383</v>
      </c>
      <c r="O58" s="11">
        <v>174.11463938936461</v>
      </c>
    </row>
    <row r="59" spans="1:15" x14ac:dyDescent="0.2">
      <c r="A59" s="2" t="s">
        <v>62</v>
      </c>
      <c r="B59" s="9" t="s">
        <v>89</v>
      </c>
      <c r="C59" s="9">
        <v>0</v>
      </c>
      <c r="D59" s="9">
        <v>12</v>
      </c>
      <c r="E59" s="9" t="s">
        <v>116</v>
      </c>
      <c r="F59" s="11" t="s">
        <v>81</v>
      </c>
      <c r="G59" s="11">
        <v>5.0330353572287487</v>
      </c>
      <c r="H59" s="11">
        <v>2.9628436541244572</v>
      </c>
      <c r="I59" s="11">
        <v>0.1311224532688692</v>
      </c>
      <c r="J59" s="11">
        <v>95.902492194289778</v>
      </c>
      <c r="K59" s="11">
        <v>4.7550648377700071</v>
      </c>
      <c r="L59" s="11">
        <v>0.40615862699807809</v>
      </c>
      <c r="M59" s="11">
        <v>213.13722943866057</v>
      </c>
      <c r="N59" s="11">
        <v>22.164892117399237</v>
      </c>
      <c r="O59" s="11">
        <v>9.9913168318883407</v>
      </c>
    </row>
    <row r="60" spans="1:15" x14ac:dyDescent="0.2">
      <c r="A60" s="2" t="s">
        <v>62</v>
      </c>
      <c r="B60" s="9" t="s">
        <v>89</v>
      </c>
      <c r="C60" s="9">
        <v>0</v>
      </c>
      <c r="D60" s="9">
        <v>12</v>
      </c>
      <c r="E60" s="9" t="s">
        <v>116</v>
      </c>
      <c r="F60" s="11" t="s">
        <v>81</v>
      </c>
      <c r="G60" s="11">
        <v>4.8976035969845535</v>
      </c>
      <c r="H60" s="11">
        <v>3.931687773441789</v>
      </c>
      <c r="I60" s="11">
        <v>0.13189143088906796</v>
      </c>
      <c r="J60" s="11">
        <v>102.69998063291754</v>
      </c>
      <c r="K60" s="11">
        <v>5.2578344477268049</v>
      </c>
      <c r="L60" s="11">
        <v>0.44163431454894903</v>
      </c>
      <c r="M60" s="11">
        <v>196.5356829351596</v>
      </c>
      <c r="N60" s="11">
        <v>21.848559433626438</v>
      </c>
      <c r="O60" s="11">
        <v>8.993682205479697</v>
      </c>
    </row>
    <row r="61" spans="1:15" x14ac:dyDescent="0.2">
      <c r="A61" s="2" t="s">
        <v>62</v>
      </c>
      <c r="B61" s="9" t="s">
        <v>89</v>
      </c>
      <c r="C61" s="9">
        <v>0</v>
      </c>
      <c r="D61" s="9">
        <v>12</v>
      </c>
      <c r="E61" s="9" t="s">
        <v>116</v>
      </c>
      <c r="F61" s="11" t="s">
        <v>81</v>
      </c>
      <c r="G61" s="11">
        <v>5.4658756985477757</v>
      </c>
      <c r="H61" s="11">
        <v>1.9426332937771347</v>
      </c>
      <c r="I61" s="11">
        <v>7.9637169433252761E-2</v>
      </c>
      <c r="J61" s="11">
        <v>92.580465927163075</v>
      </c>
      <c r="K61" s="11">
        <v>3.0604948952067481</v>
      </c>
      <c r="L61" s="11">
        <v>0.3172565478450598</v>
      </c>
      <c r="M61" s="11">
        <v>175.93682432936771</v>
      </c>
      <c r="N61" s="11">
        <v>16.178522659275291</v>
      </c>
      <c r="O61" s="11">
        <v>9.0506860686119168</v>
      </c>
    </row>
    <row r="62" spans="1:15" x14ac:dyDescent="0.2">
      <c r="A62" s="2" t="s">
        <v>62</v>
      </c>
      <c r="B62" s="9" t="s">
        <v>89</v>
      </c>
      <c r="C62" s="9">
        <v>4</v>
      </c>
      <c r="D62" s="9">
        <v>12</v>
      </c>
      <c r="E62" s="9" t="s">
        <v>116</v>
      </c>
      <c r="F62" s="11">
        <v>0.71230869619746506</v>
      </c>
      <c r="G62" s="11">
        <v>33.756868033391918</v>
      </c>
      <c r="H62" s="11">
        <v>2.3279311652777088</v>
      </c>
      <c r="I62" s="11">
        <v>0.20039458473274244</v>
      </c>
      <c r="J62" s="11">
        <v>0.10725</v>
      </c>
      <c r="K62" s="11">
        <v>1.9602846132071594</v>
      </c>
      <c r="L62" s="11">
        <v>0.3422365775126614</v>
      </c>
      <c r="M62" s="11">
        <v>394.60325848911407</v>
      </c>
      <c r="N62" s="11">
        <v>9.2362908361599718</v>
      </c>
      <c r="O62" s="11">
        <v>123.30388030157908</v>
      </c>
    </row>
    <row r="63" spans="1:15" x14ac:dyDescent="0.2">
      <c r="A63" s="2" t="s">
        <v>62</v>
      </c>
      <c r="B63" s="9" t="s">
        <v>89</v>
      </c>
      <c r="C63" s="9">
        <v>4</v>
      </c>
      <c r="D63" s="9">
        <v>12</v>
      </c>
      <c r="E63" s="9" t="s">
        <v>116</v>
      </c>
      <c r="F63" s="11">
        <v>0.98088989210584843</v>
      </c>
      <c r="G63" s="11">
        <v>36.872332456294515</v>
      </c>
      <c r="H63" s="11">
        <v>3.2536537248864712</v>
      </c>
      <c r="I63" s="11">
        <v>0.30802009261348379</v>
      </c>
      <c r="J63" s="11">
        <v>0.10725</v>
      </c>
      <c r="K63" s="11">
        <v>2.3869363452787491</v>
      </c>
      <c r="L63" s="11">
        <v>0.43452334296430362</v>
      </c>
      <c r="M63" s="11">
        <v>393.03523221345682</v>
      </c>
      <c r="N63" s="11">
        <v>13.639591638238842</v>
      </c>
      <c r="O63" s="11">
        <v>122.19484966085703</v>
      </c>
    </row>
    <row r="64" spans="1:15" x14ac:dyDescent="0.2">
      <c r="A64" s="2" t="s">
        <v>62</v>
      </c>
      <c r="B64" s="9" t="s">
        <v>89</v>
      </c>
      <c r="C64" s="9">
        <v>4</v>
      </c>
      <c r="D64" s="9">
        <v>12</v>
      </c>
      <c r="E64" s="9" t="s">
        <v>116</v>
      </c>
      <c r="F64" s="11">
        <v>0.99575078392261507</v>
      </c>
      <c r="G64" s="11">
        <v>42.084334258717973</v>
      </c>
      <c r="H64" s="11">
        <v>3.0074137139577823</v>
      </c>
      <c r="I64" s="11">
        <v>0.37910461977974752</v>
      </c>
      <c r="J64" s="11">
        <v>0.10725</v>
      </c>
      <c r="K64" s="11">
        <v>1.9278434002057192</v>
      </c>
      <c r="L64" s="11">
        <v>0.31977541819290106</v>
      </c>
      <c r="M64" s="11">
        <v>393.46216773737365</v>
      </c>
      <c r="N64" s="11">
        <v>15.775251490600334</v>
      </c>
      <c r="O64" s="11">
        <v>129.0772207142476</v>
      </c>
    </row>
    <row r="65" spans="1:15" x14ac:dyDescent="0.2">
      <c r="A65" s="2" t="s">
        <v>62</v>
      </c>
      <c r="B65" s="9" t="s">
        <v>89</v>
      </c>
      <c r="C65" s="9">
        <v>0</v>
      </c>
      <c r="D65" s="9">
        <v>4</v>
      </c>
      <c r="E65" s="9" t="s">
        <v>112</v>
      </c>
      <c r="F65" s="11">
        <v>0.53948510406937955</v>
      </c>
      <c r="G65" s="11">
        <v>10.206462368236057</v>
      </c>
      <c r="H65" s="11">
        <v>26.182262042018063</v>
      </c>
      <c r="I65" s="11">
        <v>1.1074879499328498</v>
      </c>
      <c r="J65" s="11">
        <v>72.064366656862319</v>
      </c>
      <c r="K65" s="11">
        <v>32.364320015387783</v>
      </c>
      <c r="L65" s="11">
        <v>1.8622450976594656</v>
      </c>
      <c r="M65" s="11">
        <v>2328.8355357307219</v>
      </c>
      <c r="N65" s="11">
        <v>36.47810006159407</v>
      </c>
      <c r="O65" s="11">
        <v>13.362117494792686</v>
      </c>
    </row>
    <row r="66" spans="1:15" x14ac:dyDescent="0.2">
      <c r="A66" s="2" t="s">
        <v>62</v>
      </c>
      <c r="B66" s="9" t="s">
        <v>89</v>
      </c>
      <c r="C66" s="9">
        <v>0</v>
      </c>
      <c r="D66" s="9">
        <v>4</v>
      </c>
      <c r="E66" s="9" t="s">
        <v>112</v>
      </c>
      <c r="F66" s="11" t="s">
        <v>81</v>
      </c>
      <c r="G66" s="11">
        <v>9.7979684335399142</v>
      </c>
      <c r="H66" s="11">
        <v>25.065595032686264</v>
      </c>
      <c r="I66" s="11">
        <v>1.0156905350523771</v>
      </c>
      <c r="J66" s="11">
        <v>63.999251460037897</v>
      </c>
      <c r="K66" s="11">
        <v>34.895034465089488</v>
      </c>
      <c r="L66" s="11">
        <v>1.7941482077883957</v>
      </c>
      <c r="M66" s="11">
        <v>2369.7588664988593</v>
      </c>
      <c r="N66" s="11">
        <v>41.364292992242923</v>
      </c>
      <c r="O66" s="11">
        <v>13.015724762243861</v>
      </c>
    </row>
    <row r="67" spans="1:15" x14ac:dyDescent="0.2">
      <c r="A67" s="2" t="s">
        <v>62</v>
      </c>
      <c r="B67" s="9" t="s">
        <v>89</v>
      </c>
      <c r="C67" s="9">
        <v>0</v>
      </c>
      <c r="D67" s="9">
        <v>4</v>
      </c>
      <c r="E67" s="9" t="s">
        <v>112</v>
      </c>
      <c r="F67" s="11">
        <v>0.78344777287080292</v>
      </c>
      <c r="G67" s="11">
        <v>9.310259029599484</v>
      </c>
      <c r="H67" s="11">
        <v>24.024596748340741</v>
      </c>
      <c r="I67" s="11">
        <v>1.1368271591727102</v>
      </c>
      <c r="J67" s="11">
        <v>80.748277184430023</v>
      </c>
      <c r="K67" s="11">
        <v>33.414705627401766</v>
      </c>
      <c r="L67" s="11">
        <v>1.8237895949844887</v>
      </c>
      <c r="M67" s="11">
        <v>2386.4623982744347</v>
      </c>
      <c r="N67" s="11">
        <v>37.226102147359441</v>
      </c>
      <c r="O67" s="11">
        <v>13.428001768955511</v>
      </c>
    </row>
    <row r="68" spans="1:15" x14ac:dyDescent="0.2">
      <c r="A68" s="2" t="s">
        <v>62</v>
      </c>
      <c r="B68" s="9" t="s">
        <v>89</v>
      </c>
      <c r="C68" s="9">
        <v>4</v>
      </c>
      <c r="D68" s="9">
        <v>4</v>
      </c>
      <c r="E68" s="9" t="s">
        <v>112</v>
      </c>
      <c r="F68" s="11">
        <v>0.51099867287080269</v>
      </c>
      <c r="G68" s="11">
        <v>53.415022115530476</v>
      </c>
      <c r="H68" s="11">
        <v>20.816886193422825</v>
      </c>
      <c r="I68" s="11">
        <v>0.45478311762557089</v>
      </c>
      <c r="J68" s="11">
        <v>52.227854108746413</v>
      </c>
      <c r="K68" s="11">
        <v>20.411312363464305</v>
      </c>
      <c r="L68" s="11">
        <v>2.1269973869473771</v>
      </c>
      <c r="M68" s="11">
        <v>2673.8420890729094</v>
      </c>
      <c r="N68" s="11">
        <v>19.424255204130517</v>
      </c>
      <c r="O68" s="11">
        <v>107.6467199590536</v>
      </c>
    </row>
    <row r="69" spans="1:15" x14ac:dyDescent="0.2">
      <c r="A69" s="2" t="s">
        <v>62</v>
      </c>
      <c r="B69" s="9" t="s">
        <v>89</v>
      </c>
      <c r="C69" s="9">
        <v>4</v>
      </c>
      <c r="D69" s="9">
        <v>4</v>
      </c>
      <c r="E69" s="9" t="s">
        <v>112</v>
      </c>
      <c r="F69" s="11">
        <v>34.220122488992665</v>
      </c>
      <c r="G69" s="11">
        <v>33.249589570345023</v>
      </c>
      <c r="H69" s="11">
        <v>20.64955183442288</v>
      </c>
      <c r="I69" s="11">
        <v>0.49251794914853614</v>
      </c>
      <c r="J69" s="11">
        <v>43.195571497481986</v>
      </c>
      <c r="K69" s="11">
        <v>20.487875589960915</v>
      </c>
      <c r="L69" s="11">
        <v>2.1497749064382421</v>
      </c>
      <c r="M69" s="11">
        <v>2597.740554200655</v>
      </c>
      <c r="N69" s="11">
        <v>15.833432066792533</v>
      </c>
      <c r="O69" s="11">
        <v>98.515165692261121</v>
      </c>
    </row>
    <row r="70" spans="1:15" x14ac:dyDescent="0.2">
      <c r="A70" s="2" t="s">
        <v>62</v>
      </c>
      <c r="B70" s="9" t="s">
        <v>89</v>
      </c>
      <c r="C70" s="9">
        <v>4</v>
      </c>
      <c r="D70" s="9">
        <v>4</v>
      </c>
      <c r="E70" s="9" t="s">
        <v>112</v>
      </c>
      <c r="F70" s="11">
        <v>0.51013412695130078</v>
      </c>
      <c r="G70" s="11">
        <v>19.23697361751919</v>
      </c>
      <c r="H70" s="11">
        <v>23.792992999650686</v>
      </c>
      <c r="I70" s="11">
        <v>0.40152361668546876</v>
      </c>
      <c r="J70" s="11">
        <v>55.455768033392751</v>
      </c>
      <c r="K70" s="11">
        <v>24.536414293108411</v>
      </c>
      <c r="L70" s="11">
        <v>2.4808768799631817</v>
      </c>
      <c r="M70" s="11">
        <v>2749.9426410743272</v>
      </c>
      <c r="N70" s="11">
        <v>17.928252347906589</v>
      </c>
      <c r="O70" s="11">
        <v>99.185390223780956</v>
      </c>
    </row>
    <row r="71" spans="1:15" x14ac:dyDescent="0.2">
      <c r="A71" s="2" t="s">
        <v>62</v>
      </c>
      <c r="B71" s="9" t="s">
        <v>89</v>
      </c>
      <c r="C71" s="9">
        <v>0</v>
      </c>
      <c r="D71" s="9">
        <v>4</v>
      </c>
      <c r="E71" s="9" t="s">
        <v>116</v>
      </c>
      <c r="F71" s="11" t="s">
        <v>81</v>
      </c>
      <c r="G71" s="11">
        <v>5.0330353572287487</v>
      </c>
      <c r="H71" s="11">
        <v>2.9628436541244572</v>
      </c>
      <c r="I71" s="11">
        <v>0.1311224532688692</v>
      </c>
      <c r="J71" s="11">
        <v>95.902492194289778</v>
      </c>
      <c r="K71" s="11">
        <v>4.7550648377700071</v>
      </c>
      <c r="L71" s="11">
        <v>0.40615862699807809</v>
      </c>
      <c r="M71" s="11">
        <v>213.13722943866057</v>
      </c>
      <c r="N71" s="11">
        <v>22.164892117399237</v>
      </c>
      <c r="O71" s="11">
        <v>9.9913168318883407</v>
      </c>
    </row>
    <row r="72" spans="1:15" x14ac:dyDescent="0.2">
      <c r="A72" s="2" t="s">
        <v>62</v>
      </c>
      <c r="B72" s="9" t="s">
        <v>89</v>
      </c>
      <c r="C72" s="9">
        <v>0</v>
      </c>
      <c r="D72" s="9">
        <v>4</v>
      </c>
      <c r="E72" s="9" t="s">
        <v>116</v>
      </c>
      <c r="F72" s="11" t="s">
        <v>81</v>
      </c>
      <c r="G72" s="11">
        <v>4.8976035969845535</v>
      </c>
      <c r="H72" s="11">
        <v>3.931687773441789</v>
      </c>
      <c r="I72" s="11">
        <v>0.13189143088906796</v>
      </c>
      <c r="J72" s="11">
        <v>102.69998063291754</v>
      </c>
      <c r="K72" s="11">
        <v>5.2578344477268049</v>
      </c>
      <c r="L72" s="11">
        <v>0.44163431454894903</v>
      </c>
      <c r="M72" s="11">
        <v>196.5356829351596</v>
      </c>
      <c r="N72" s="11">
        <v>21.848559433626438</v>
      </c>
      <c r="O72" s="11">
        <v>8.993682205479697</v>
      </c>
    </row>
    <row r="73" spans="1:15" x14ac:dyDescent="0.2">
      <c r="A73" s="2" t="s">
        <v>62</v>
      </c>
      <c r="B73" s="9" t="s">
        <v>89</v>
      </c>
      <c r="C73" s="9">
        <v>0</v>
      </c>
      <c r="D73" s="9">
        <v>4</v>
      </c>
      <c r="E73" s="9" t="s">
        <v>116</v>
      </c>
      <c r="F73" s="11" t="s">
        <v>81</v>
      </c>
      <c r="G73" s="11">
        <v>5.4658756985477757</v>
      </c>
      <c r="H73" s="11">
        <v>1.9426332937771347</v>
      </c>
      <c r="I73" s="11">
        <v>7.9637169433252761E-2</v>
      </c>
      <c r="J73" s="11">
        <v>92.580465927163075</v>
      </c>
      <c r="K73" s="11">
        <v>3.0604948952067481</v>
      </c>
      <c r="L73" s="11">
        <v>0.3172565478450598</v>
      </c>
      <c r="M73" s="11">
        <v>175.93682432936771</v>
      </c>
      <c r="N73" s="11">
        <v>16.178522659275291</v>
      </c>
      <c r="O73" s="11">
        <v>9.0506860686119168</v>
      </c>
    </row>
    <row r="74" spans="1:15" x14ac:dyDescent="0.2">
      <c r="A74" s="2" t="s">
        <v>62</v>
      </c>
      <c r="B74" s="9" t="s">
        <v>89</v>
      </c>
      <c r="C74" s="9">
        <v>4</v>
      </c>
      <c r="D74" s="9">
        <v>4</v>
      </c>
      <c r="E74" s="9" t="s">
        <v>116</v>
      </c>
      <c r="F74" s="11">
        <v>0.70259359668667998</v>
      </c>
      <c r="G74" s="11">
        <v>36.317616879382115</v>
      </c>
      <c r="H74" s="11">
        <v>1.5515647094665403</v>
      </c>
      <c r="I74" s="11">
        <v>0.18253418855761486</v>
      </c>
      <c r="J74" s="11">
        <v>0.10725</v>
      </c>
      <c r="K74" s="11">
        <v>1.75276742925324</v>
      </c>
      <c r="L74" s="11">
        <v>0.22978958976042183</v>
      </c>
      <c r="M74" s="11">
        <v>412.04158011667442</v>
      </c>
      <c r="N74" s="11">
        <v>17.334943333005526</v>
      </c>
      <c r="O74" s="11">
        <v>106.85315483185275</v>
      </c>
    </row>
    <row r="75" spans="1:15" x14ac:dyDescent="0.2">
      <c r="A75" s="2" t="s">
        <v>62</v>
      </c>
      <c r="B75" s="9" t="s">
        <v>89</v>
      </c>
      <c r="C75" s="9">
        <v>4</v>
      </c>
      <c r="D75" s="9">
        <v>4</v>
      </c>
      <c r="E75" s="9" t="s">
        <v>116</v>
      </c>
      <c r="F75" s="11">
        <v>0.79694224974427408</v>
      </c>
      <c r="G75" s="11">
        <v>62.041846279807594</v>
      </c>
      <c r="H75" s="11">
        <v>2.0309911768052302</v>
      </c>
      <c r="I75" s="11">
        <v>0.19216188326618319</v>
      </c>
      <c r="J75" s="11">
        <v>0.10725</v>
      </c>
      <c r="K75" s="11">
        <v>2.0509849705821845</v>
      </c>
      <c r="L75" s="11">
        <v>0.33527125219092258</v>
      </c>
      <c r="M75" s="11">
        <v>421.68204148483971</v>
      </c>
      <c r="N75" s="11">
        <v>21.781262628672618</v>
      </c>
      <c r="O75" s="11">
        <v>106.796968879671</v>
      </c>
    </row>
    <row r="76" spans="1:15" x14ac:dyDescent="0.2">
      <c r="A76" s="2" t="s">
        <v>62</v>
      </c>
      <c r="B76" s="9" t="s">
        <v>89</v>
      </c>
      <c r="C76" s="9">
        <v>4</v>
      </c>
      <c r="D76" s="9">
        <v>4</v>
      </c>
      <c r="E76" s="9" t="s">
        <v>116</v>
      </c>
      <c r="F76" s="11">
        <v>0.70964210153435625</v>
      </c>
      <c r="G76" s="11">
        <v>49.468988357321251</v>
      </c>
      <c r="H76" s="11">
        <v>1.5904506889565349</v>
      </c>
      <c r="I76" s="11">
        <v>0.2079189960784314</v>
      </c>
      <c r="J76" s="11">
        <v>0.10725</v>
      </c>
      <c r="K76" s="11">
        <v>1.595448539888912</v>
      </c>
      <c r="L76" s="11">
        <v>0.21929237062025725</v>
      </c>
      <c r="M76" s="11">
        <v>394.93510290391447</v>
      </c>
      <c r="N76" s="11">
        <v>15.60524126517147</v>
      </c>
      <c r="O76" s="11">
        <v>102.60300035213901</v>
      </c>
    </row>
    <row r="77" spans="1:15" x14ac:dyDescent="0.2">
      <c r="A77" s="2" t="s">
        <v>62</v>
      </c>
      <c r="B77" s="9" t="s">
        <v>90</v>
      </c>
      <c r="C77" s="9">
        <v>0</v>
      </c>
      <c r="D77" s="9">
        <v>12</v>
      </c>
      <c r="E77" s="9" t="s">
        <v>112</v>
      </c>
      <c r="F77" s="11">
        <v>0.17144614187235935</v>
      </c>
      <c r="G77" s="11">
        <v>5.7637847895661825</v>
      </c>
      <c r="H77" s="11">
        <v>8.4364297699486013</v>
      </c>
      <c r="I77" s="11">
        <v>1.0977276425821472</v>
      </c>
      <c r="J77" s="11">
        <v>54.705183253491832</v>
      </c>
      <c r="K77" s="11">
        <v>15.282202942604403</v>
      </c>
      <c r="L77" s="11">
        <v>1.9040399967643553</v>
      </c>
      <c r="M77" s="11">
        <v>1871.9264807743402</v>
      </c>
      <c r="N77" s="11">
        <v>17.535900856989858</v>
      </c>
      <c r="O77" s="11">
        <v>15.486432571967741</v>
      </c>
    </row>
    <row r="78" spans="1:15" x14ac:dyDescent="0.2">
      <c r="A78" s="2" t="s">
        <v>62</v>
      </c>
      <c r="B78" s="9" t="s">
        <v>90</v>
      </c>
      <c r="C78" s="9">
        <v>0</v>
      </c>
      <c r="D78" s="9">
        <v>12</v>
      </c>
      <c r="E78" s="9" t="s">
        <v>112</v>
      </c>
      <c r="F78" s="11">
        <v>0.20199819094210955</v>
      </c>
      <c r="G78" s="11">
        <v>3.7696056905004158</v>
      </c>
      <c r="H78" s="11">
        <v>7.9650191766056189</v>
      </c>
      <c r="I78" s="11">
        <v>1.4337601274957472</v>
      </c>
      <c r="J78" s="11">
        <v>46.479879933398642</v>
      </c>
      <c r="K78" s="11">
        <v>14.902201298498252</v>
      </c>
      <c r="L78" s="11">
        <v>1.8730881223219382</v>
      </c>
      <c r="M78" s="11">
        <v>1777.9691111656666</v>
      </c>
      <c r="N78" s="11">
        <v>15.914498949142827</v>
      </c>
      <c r="O78" s="11" t="s">
        <v>81</v>
      </c>
    </row>
    <row r="79" spans="1:15" x14ac:dyDescent="0.2">
      <c r="A79" s="2" t="s">
        <v>62</v>
      </c>
      <c r="B79" s="9" t="s">
        <v>90</v>
      </c>
      <c r="C79" s="9">
        <v>0</v>
      </c>
      <c r="D79" s="9">
        <v>12</v>
      </c>
      <c r="E79" s="9" t="s">
        <v>112</v>
      </c>
      <c r="F79" s="11" t="s">
        <v>81</v>
      </c>
      <c r="G79" s="11">
        <v>2.2353594783091291</v>
      </c>
      <c r="H79" s="11">
        <v>9.1662003583013121</v>
      </c>
      <c r="I79" s="11">
        <v>1.4374001668905005</v>
      </c>
      <c r="J79" s="11">
        <v>46.301790840010945</v>
      </c>
      <c r="K79" s="11">
        <v>16.04160183172187</v>
      </c>
      <c r="L79" s="11">
        <v>1.9339666093681822</v>
      </c>
      <c r="M79" s="11">
        <v>1879.3227551910425</v>
      </c>
      <c r="N79" s="11">
        <v>19.072162031851345</v>
      </c>
      <c r="O79" s="11" t="s">
        <v>81</v>
      </c>
    </row>
    <row r="80" spans="1:15" x14ac:dyDescent="0.2">
      <c r="A80" s="2" t="s">
        <v>62</v>
      </c>
      <c r="B80" s="9" t="s">
        <v>90</v>
      </c>
      <c r="C80" s="9">
        <v>4</v>
      </c>
      <c r="D80" s="9">
        <v>12</v>
      </c>
      <c r="E80" s="9" t="s">
        <v>112</v>
      </c>
      <c r="F80" s="11">
        <v>0.40273503802535021</v>
      </c>
      <c r="G80" s="11">
        <v>68.483382369808524</v>
      </c>
      <c r="H80" s="11">
        <v>11.345152821997106</v>
      </c>
      <c r="I80" s="11">
        <v>0.25968049594413106</v>
      </c>
      <c r="J80" s="11">
        <v>53.484624528432178</v>
      </c>
      <c r="K80" s="11">
        <v>15.213794957416169</v>
      </c>
      <c r="L80" s="11">
        <v>2.1686291350307267</v>
      </c>
      <c r="M80" s="11">
        <v>1949.6562126954063</v>
      </c>
      <c r="N80" s="11">
        <v>11.375186030034065</v>
      </c>
      <c r="O80" s="11">
        <v>114.79983298143169</v>
      </c>
    </row>
    <row r="81" spans="1:15" x14ac:dyDescent="0.2">
      <c r="A81" s="2" t="s">
        <v>62</v>
      </c>
      <c r="B81" s="9" t="s">
        <v>90</v>
      </c>
      <c r="C81" s="9">
        <v>4</v>
      </c>
      <c r="D81" s="9">
        <v>12</v>
      </c>
      <c r="E81" s="9" t="s">
        <v>112</v>
      </c>
      <c r="F81" s="11" t="s">
        <v>81</v>
      </c>
      <c r="G81" s="11">
        <v>51.855173471464255</v>
      </c>
      <c r="H81" s="11">
        <v>10.710682778581765</v>
      </c>
      <c r="I81" s="11">
        <v>0.31783252917897753</v>
      </c>
      <c r="J81" s="11">
        <v>65.888499991048207</v>
      </c>
      <c r="K81" s="11">
        <v>15.361492590002056</v>
      </c>
      <c r="L81" s="11">
        <v>2.2134340108650394</v>
      </c>
      <c r="M81" s="11">
        <v>1943.7490441411487</v>
      </c>
      <c r="N81" s="11">
        <v>9.4592218136111459</v>
      </c>
      <c r="O81" s="11">
        <v>108.14313229246407</v>
      </c>
    </row>
    <row r="82" spans="1:15" x14ac:dyDescent="0.2">
      <c r="A82" s="2" t="s">
        <v>62</v>
      </c>
      <c r="B82" s="9" t="s">
        <v>90</v>
      </c>
      <c r="C82" s="9">
        <v>4</v>
      </c>
      <c r="D82" s="9">
        <v>12</v>
      </c>
      <c r="E82" s="9" t="s">
        <v>112</v>
      </c>
      <c r="F82" s="11">
        <v>0.54821294107182572</v>
      </c>
      <c r="G82" s="11">
        <v>32.812484613819258</v>
      </c>
      <c r="H82" s="11">
        <v>11.949566954438845</v>
      </c>
      <c r="I82" s="11">
        <v>0.1708022257319366</v>
      </c>
      <c r="J82" s="11">
        <v>54.442295741758592</v>
      </c>
      <c r="K82" s="11">
        <v>17.68786539395186</v>
      </c>
      <c r="L82" s="11">
        <v>2.2949664105260101</v>
      </c>
      <c r="M82" s="11">
        <v>1829.8690358104961</v>
      </c>
      <c r="N82" s="11">
        <v>10.717684141823003</v>
      </c>
      <c r="O82" s="11">
        <v>100.35249591426181</v>
      </c>
    </row>
    <row r="83" spans="1:15" x14ac:dyDescent="0.2">
      <c r="A83" s="2" t="s">
        <v>62</v>
      </c>
      <c r="B83" s="9" t="s">
        <v>90</v>
      </c>
      <c r="C83" s="9">
        <v>0</v>
      </c>
      <c r="D83" s="9">
        <v>12</v>
      </c>
      <c r="E83" s="9" t="s">
        <v>116</v>
      </c>
      <c r="F83" s="11">
        <v>0.4936031244829886</v>
      </c>
      <c r="G83" s="11">
        <v>4.4874995250208123</v>
      </c>
      <c r="H83" s="11" t="s">
        <v>81</v>
      </c>
      <c r="I83" s="11">
        <v>0.19723755592801506</v>
      </c>
      <c r="J83" s="11">
        <v>0.10725</v>
      </c>
      <c r="K83" s="11" t="s">
        <v>81</v>
      </c>
      <c r="L83" s="11" t="s">
        <v>81</v>
      </c>
      <c r="M83" s="11">
        <v>85.935073159413847</v>
      </c>
      <c r="N83" s="11">
        <v>0.66532692271607163</v>
      </c>
      <c r="O83" s="11">
        <v>10.205598487048478</v>
      </c>
    </row>
    <row r="84" spans="1:15" x14ac:dyDescent="0.2">
      <c r="A84" s="2" t="s">
        <v>62</v>
      </c>
      <c r="B84" s="9" t="s">
        <v>90</v>
      </c>
      <c r="C84" s="9">
        <v>0</v>
      </c>
      <c r="D84" s="9">
        <v>12</v>
      </c>
      <c r="E84" s="9" t="s">
        <v>116</v>
      </c>
      <c r="F84" s="11">
        <v>0.53206422832999767</v>
      </c>
      <c r="G84" s="11">
        <v>3.6921833215243733</v>
      </c>
      <c r="H84" s="11">
        <v>0.63602025000748541</v>
      </c>
      <c r="I84" s="11">
        <v>0.46904618443190976</v>
      </c>
      <c r="J84" s="11">
        <v>0.10725</v>
      </c>
      <c r="K84" s="11" t="s">
        <v>81</v>
      </c>
      <c r="L84" s="11">
        <v>1.1269446898764727E-2</v>
      </c>
      <c r="M84" s="11">
        <v>83.542304930413493</v>
      </c>
      <c r="N84" s="11">
        <v>2.676796763079667</v>
      </c>
      <c r="O84" s="11">
        <v>10.715969822221432</v>
      </c>
    </row>
    <row r="85" spans="1:15" x14ac:dyDescent="0.2">
      <c r="A85" s="2" t="s">
        <v>62</v>
      </c>
      <c r="B85" s="9" t="s">
        <v>90</v>
      </c>
      <c r="C85" s="9">
        <v>0</v>
      </c>
      <c r="D85" s="9">
        <v>12</v>
      </c>
      <c r="E85" s="9" t="s">
        <v>116</v>
      </c>
      <c r="F85" s="11" t="s">
        <v>81</v>
      </c>
      <c r="G85" s="11">
        <v>3.5379072354638796</v>
      </c>
      <c r="H85" s="11">
        <v>0.54429615699885225</v>
      </c>
      <c r="I85" s="11">
        <v>0.10638018159548752</v>
      </c>
      <c r="J85" s="11">
        <v>0.10725</v>
      </c>
      <c r="K85" s="11" t="s">
        <v>81</v>
      </c>
      <c r="L85" s="11" t="s">
        <v>81</v>
      </c>
      <c r="M85" s="11">
        <v>87.772186158589676</v>
      </c>
      <c r="N85" s="11">
        <v>2.7517476542888142</v>
      </c>
      <c r="O85" s="11">
        <v>10.924701507610688</v>
      </c>
    </row>
    <row r="86" spans="1:15" x14ac:dyDescent="0.2">
      <c r="A86" s="2" t="s">
        <v>62</v>
      </c>
      <c r="B86" s="9" t="s">
        <v>90</v>
      </c>
      <c r="C86" s="9">
        <v>4</v>
      </c>
      <c r="D86" s="9">
        <v>12</v>
      </c>
      <c r="E86" s="9" t="s">
        <v>116</v>
      </c>
      <c r="F86" s="11" t="s">
        <v>81</v>
      </c>
      <c r="G86" s="11">
        <v>4.7846793923781332</v>
      </c>
      <c r="H86" s="11" t="s">
        <v>81</v>
      </c>
      <c r="I86" s="11">
        <v>0.25060166774106901</v>
      </c>
      <c r="J86" s="11">
        <v>0.10725</v>
      </c>
      <c r="K86" s="11">
        <v>0.457561356338202</v>
      </c>
      <c r="L86" s="11">
        <v>6.6571684807344086E-2</v>
      </c>
      <c r="M86" s="11">
        <v>201.36578096647753</v>
      </c>
      <c r="N86" s="11">
        <v>9.5369336318268338</v>
      </c>
      <c r="O86" s="11">
        <v>8.8275902082569306</v>
      </c>
    </row>
    <row r="87" spans="1:15" x14ac:dyDescent="0.2">
      <c r="A87" s="2" t="s">
        <v>62</v>
      </c>
      <c r="B87" s="9" t="s">
        <v>90</v>
      </c>
      <c r="C87" s="9">
        <v>4</v>
      </c>
      <c r="D87" s="9">
        <v>12</v>
      </c>
      <c r="E87" s="9" t="s">
        <v>116</v>
      </c>
      <c r="F87" s="11">
        <v>0.69085427727373805</v>
      </c>
      <c r="G87" s="11">
        <v>4.8348749944500966</v>
      </c>
      <c r="H87" s="11">
        <v>1.2078011376316184</v>
      </c>
      <c r="I87" s="11">
        <v>0.35979397966156329</v>
      </c>
      <c r="J87" s="11">
        <v>0.10725</v>
      </c>
      <c r="K87" s="11">
        <v>0.37284383511211688</v>
      </c>
      <c r="L87" s="11">
        <v>5.4570197637906444E-2</v>
      </c>
      <c r="M87" s="11">
        <v>229.03953185143536</v>
      </c>
      <c r="N87" s="11">
        <v>10.324798368438422</v>
      </c>
      <c r="O87" s="11">
        <v>15.641072929091523</v>
      </c>
    </row>
    <row r="88" spans="1:15" x14ac:dyDescent="0.2">
      <c r="A88" s="2" t="s">
        <v>62</v>
      </c>
      <c r="B88" s="9" t="s">
        <v>90</v>
      </c>
      <c r="C88" s="9">
        <v>4</v>
      </c>
      <c r="D88" s="9">
        <v>12</v>
      </c>
      <c r="E88" s="9" t="s">
        <v>116</v>
      </c>
      <c r="F88" s="11">
        <v>0.5994998361574384</v>
      </c>
      <c r="G88" s="11">
        <v>9.7119526083618553</v>
      </c>
      <c r="H88" s="11">
        <v>0.54163986941963183</v>
      </c>
      <c r="I88" s="11">
        <v>0.50127718395917276</v>
      </c>
      <c r="J88" s="11">
        <v>0.10725</v>
      </c>
      <c r="K88" s="11">
        <v>0.38595034578070364</v>
      </c>
      <c r="L88" s="11">
        <v>7.0493695395125483E-2</v>
      </c>
      <c r="M88" s="11">
        <v>203.38554892788088</v>
      </c>
      <c r="N88" s="11">
        <v>6.8750050602829589</v>
      </c>
      <c r="O88" s="11">
        <v>15.159330035427534</v>
      </c>
    </row>
    <row r="89" spans="1:15" x14ac:dyDescent="0.2">
      <c r="A89" s="2" t="s">
        <v>62</v>
      </c>
      <c r="B89" s="9" t="s">
        <v>90</v>
      </c>
      <c r="C89" s="9">
        <v>0</v>
      </c>
      <c r="D89" s="9">
        <v>4</v>
      </c>
      <c r="E89" s="9" t="s">
        <v>112</v>
      </c>
      <c r="F89" s="11">
        <v>2.5818714527462756</v>
      </c>
      <c r="G89" s="11">
        <v>4.1526428885394502</v>
      </c>
      <c r="H89" s="11">
        <v>22.922525718848249</v>
      </c>
      <c r="I89" s="11">
        <v>0.99826864775718516</v>
      </c>
      <c r="J89" s="11">
        <v>110.10360741515616</v>
      </c>
      <c r="K89" s="11">
        <v>28.993989568401563</v>
      </c>
      <c r="L89" s="11">
        <v>1.8182081313998002</v>
      </c>
      <c r="M89" s="11">
        <v>1900.6179222012238</v>
      </c>
      <c r="N89" s="11">
        <v>17.478977591420762</v>
      </c>
      <c r="O89" s="11">
        <v>9.2253916895195029</v>
      </c>
    </row>
    <row r="90" spans="1:15" x14ac:dyDescent="0.2">
      <c r="A90" s="2" t="s">
        <v>62</v>
      </c>
      <c r="B90" s="9" t="s">
        <v>90</v>
      </c>
      <c r="C90" s="9">
        <v>0</v>
      </c>
      <c r="D90" s="9">
        <v>4</v>
      </c>
      <c r="E90" s="9" t="s">
        <v>112</v>
      </c>
      <c r="F90" s="11">
        <v>2.8459719746497671</v>
      </c>
      <c r="G90" s="11">
        <v>2.1480569590417167</v>
      </c>
      <c r="H90" s="11">
        <v>20.463230306402515</v>
      </c>
      <c r="I90" s="11">
        <v>1.3411856013967234</v>
      </c>
      <c r="J90" s="11">
        <v>101.35435949133338</v>
      </c>
      <c r="K90" s="11">
        <v>24.908303459370501</v>
      </c>
      <c r="L90" s="11">
        <v>1.7258657781846038</v>
      </c>
      <c r="M90" s="11">
        <v>1897.632972704499</v>
      </c>
      <c r="N90" s="11">
        <v>17.678798581199143</v>
      </c>
      <c r="O90" s="11">
        <v>9.6068841176407762</v>
      </c>
    </row>
    <row r="91" spans="1:15" x14ac:dyDescent="0.2">
      <c r="A91" s="2" t="s">
        <v>62</v>
      </c>
      <c r="B91" s="9" t="s">
        <v>90</v>
      </c>
      <c r="C91" s="9">
        <v>0</v>
      </c>
      <c r="D91" s="9">
        <v>4</v>
      </c>
      <c r="E91" s="9" t="s">
        <v>112</v>
      </c>
      <c r="F91" s="11">
        <v>3.1900369459639766</v>
      </c>
      <c r="G91" s="11">
        <v>4.5649096399963005</v>
      </c>
      <c r="H91" s="11">
        <v>23.489606442936275</v>
      </c>
      <c r="I91" s="11">
        <v>1.3383208471662638</v>
      </c>
      <c r="J91" s="11">
        <v>85.847484688081053</v>
      </c>
      <c r="K91" s="11">
        <v>28.342918407735031</v>
      </c>
      <c r="L91" s="11">
        <v>1.8075132479780316</v>
      </c>
      <c r="M91" s="11">
        <v>1866.3047613536896</v>
      </c>
      <c r="N91" s="11">
        <v>17.673470544520875</v>
      </c>
      <c r="O91" s="11">
        <v>9.5481606688860801</v>
      </c>
    </row>
    <row r="92" spans="1:15" x14ac:dyDescent="0.2">
      <c r="A92" s="2" t="s">
        <v>62</v>
      </c>
      <c r="B92" s="9" t="s">
        <v>90</v>
      </c>
      <c r="C92" s="9">
        <v>4</v>
      </c>
      <c r="D92" s="9">
        <v>4</v>
      </c>
      <c r="E92" s="9" t="s">
        <v>112</v>
      </c>
      <c r="F92" s="11">
        <v>2.9891782159217262</v>
      </c>
      <c r="G92" s="11">
        <v>21.976505050411618</v>
      </c>
      <c r="H92" s="11">
        <v>20.809210635261241</v>
      </c>
      <c r="I92" s="11">
        <v>0.97130461316142902</v>
      </c>
      <c r="J92" s="11">
        <v>59.081057024474219</v>
      </c>
      <c r="K92" s="11">
        <v>15.605185147418227</v>
      </c>
      <c r="L92" s="11">
        <v>2.101019333633356</v>
      </c>
      <c r="M92" s="11">
        <v>1955.4663824485438</v>
      </c>
      <c r="N92" s="11">
        <v>14.376487897078825</v>
      </c>
      <c r="O92" s="11">
        <v>67.774741949404515</v>
      </c>
    </row>
    <row r="93" spans="1:15" x14ac:dyDescent="0.2">
      <c r="A93" s="2" t="s">
        <v>62</v>
      </c>
      <c r="B93" s="9" t="s">
        <v>90</v>
      </c>
      <c r="C93" s="9">
        <v>4</v>
      </c>
      <c r="D93" s="9">
        <v>4</v>
      </c>
      <c r="E93" s="9" t="s">
        <v>112</v>
      </c>
      <c r="F93" s="11">
        <v>2.407852545474761</v>
      </c>
      <c r="G93" s="11">
        <v>9.9184089801128508</v>
      </c>
      <c r="H93" s="11">
        <v>18.362262979689604</v>
      </c>
      <c r="I93" s="11">
        <v>0.70269280452323402</v>
      </c>
      <c r="J93" s="11">
        <v>47.206126041797212</v>
      </c>
      <c r="K93" s="11">
        <v>14.860536616416375</v>
      </c>
      <c r="L93" s="11">
        <v>2.0104589393462935</v>
      </c>
      <c r="M93" s="11">
        <v>1984.7078238254051</v>
      </c>
      <c r="N93" s="11">
        <v>14.367318689928592</v>
      </c>
      <c r="O93" s="11">
        <v>64.129563332680561</v>
      </c>
    </row>
    <row r="94" spans="1:15" x14ac:dyDescent="0.2">
      <c r="A94" s="2" t="s">
        <v>62</v>
      </c>
      <c r="B94" s="9" t="s">
        <v>90</v>
      </c>
      <c r="C94" s="9">
        <v>4</v>
      </c>
      <c r="D94" s="9">
        <v>4</v>
      </c>
      <c r="E94" s="9" t="s">
        <v>112</v>
      </c>
      <c r="F94" s="11">
        <v>2.0140664667556147</v>
      </c>
      <c r="G94" s="11">
        <v>13.045247271852743</v>
      </c>
      <c r="H94" s="11">
        <v>21.746308896651531</v>
      </c>
      <c r="I94" s="11">
        <v>0.71897987693795329</v>
      </c>
      <c r="J94" s="11">
        <v>48.793420212643518</v>
      </c>
      <c r="K94" s="11">
        <v>23.395005477062337</v>
      </c>
      <c r="L94" s="11">
        <v>1.906839984292124</v>
      </c>
      <c r="M94" s="11">
        <v>1963.568778659454</v>
      </c>
      <c r="N94" s="11">
        <v>13.483302833088212</v>
      </c>
      <c r="O94" s="11">
        <v>63.489810294279955</v>
      </c>
    </row>
    <row r="95" spans="1:15" x14ac:dyDescent="0.2">
      <c r="A95" s="2" t="s">
        <v>62</v>
      </c>
      <c r="B95" s="9" t="s">
        <v>90</v>
      </c>
      <c r="C95" s="9">
        <v>0</v>
      </c>
      <c r="D95" s="9">
        <v>4</v>
      </c>
      <c r="E95" s="9" t="s">
        <v>116</v>
      </c>
      <c r="F95" s="11">
        <v>0.4936031244829886</v>
      </c>
      <c r="G95" s="11">
        <v>4.4874995250208123</v>
      </c>
      <c r="H95" s="11" t="s">
        <v>81</v>
      </c>
      <c r="I95" s="11">
        <v>0.19723755592801506</v>
      </c>
      <c r="J95" s="11">
        <v>0.10725</v>
      </c>
      <c r="K95" s="11" t="s">
        <v>81</v>
      </c>
      <c r="L95" s="11" t="s">
        <v>81</v>
      </c>
      <c r="M95" s="11">
        <v>85.935073159413847</v>
      </c>
      <c r="N95" s="11">
        <v>0.66532692271607163</v>
      </c>
      <c r="O95" s="11">
        <v>10.205598487048478</v>
      </c>
    </row>
    <row r="96" spans="1:15" x14ac:dyDescent="0.2">
      <c r="A96" s="2" t="s">
        <v>62</v>
      </c>
      <c r="B96" s="9" t="s">
        <v>90</v>
      </c>
      <c r="C96" s="9">
        <v>0</v>
      </c>
      <c r="D96" s="9">
        <v>4</v>
      </c>
      <c r="E96" s="9" t="s">
        <v>116</v>
      </c>
      <c r="F96" s="11">
        <v>0.53206422832999767</v>
      </c>
      <c r="G96" s="11">
        <v>3.6921833215243733</v>
      </c>
      <c r="H96" s="11">
        <v>0.63602025000748541</v>
      </c>
      <c r="I96" s="11">
        <v>0.46904618443190976</v>
      </c>
      <c r="J96" s="11">
        <v>0.10725</v>
      </c>
      <c r="K96" s="11" t="s">
        <v>81</v>
      </c>
      <c r="L96" s="11">
        <v>1.1269446898764727E-2</v>
      </c>
      <c r="M96" s="11">
        <v>83.542304930413493</v>
      </c>
      <c r="N96" s="11">
        <v>2.676796763079667</v>
      </c>
      <c r="O96" s="11">
        <v>10.715969822221432</v>
      </c>
    </row>
    <row r="97" spans="1:15" x14ac:dyDescent="0.2">
      <c r="A97" s="2" t="s">
        <v>62</v>
      </c>
      <c r="B97" s="9" t="s">
        <v>90</v>
      </c>
      <c r="C97" s="9">
        <v>0</v>
      </c>
      <c r="D97" s="9">
        <v>4</v>
      </c>
      <c r="E97" s="9" t="s">
        <v>116</v>
      </c>
      <c r="F97" s="11" t="s">
        <v>81</v>
      </c>
      <c r="G97" s="11">
        <v>3.5379072354638796</v>
      </c>
      <c r="H97" s="11">
        <v>0.54429615699885225</v>
      </c>
      <c r="I97" s="11">
        <v>0.10638018159548752</v>
      </c>
      <c r="J97" s="11">
        <v>0.10725</v>
      </c>
      <c r="K97" s="11" t="s">
        <v>81</v>
      </c>
      <c r="L97" s="11" t="s">
        <v>81</v>
      </c>
      <c r="M97" s="11">
        <v>87.772186158589676</v>
      </c>
      <c r="N97" s="11">
        <v>2.7517476542888142</v>
      </c>
      <c r="O97" s="11">
        <v>10.924701507610688</v>
      </c>
    </row>
    <row r="98" spans="1:15" x14ac:dyDescent="0.2">
      <c r="A98" s="2" t="s">
        <v>62</v>
      </c>
      <c r="B98" s="9" t="s">
        <v>90</v>
      </c>
      <c r="C98" s="9">
        <v>4</v>
      </c>
      <c r="D98" s="9">
        <v>4</v>
      </c>
      <c r="E98" s="9" t="s">
        <v>116</v>
      </c>
      <c r="F98" s="11">
        <v>0.75283117193684668</v>
      </c>
      <c r="G98" s="11">
        <v>6.0782267437794841</v>
      </c>
      <c r="H98" s="11">
        <v>0.71005296338639656</v>
      </c>
      <c r="I98" s="11">
        <v>0.16722105827558423</v>
      </c>
      <c r="J98" s="11">
        <v>0.10725</v>
      </c>
      <c r="K98" s="11">
        <v>0.41542795479942407</v>
      </c>
      <c r="L98" s="11">
        <v>6.7794352916532671E-2</v>
      </c>
      <c r="M98" s="11">
        <v>292.94164048258631</v>
      </c>
      <c r="N98" s="11">
        <v>4.7946863784257143</v>
      </c>
      <c r="O98" s="11">
        <v>12.21183020569333</v>
      </c>
    </row>
    <row r="99" spans="1:15" x14ac:dyDescent="0.2">
      <c r="A99" s="2" t="s">
        <v>62</v>
      </c>
      <c r="B99" s="9" t="s">
        <v>90</v>
      </c>
      <c r="C99" s="9">
        <v>4</v>
      </c>
      <c r="D99" s="9">
        <v>4</v>
      </c>
      <c r="E99" s="9" t="s">
        <v>116</v>
      </c>
      <c r="F99" s="11">
        <v>0.62798549653102065</v>
      </c>
      <c r="G99" s="11">
        <v>4.8296818232355943</v>
      </c>
      <c r="H99" s="11">
        <v>1.200909730725086</v>
      </c>
      <c r="I99" s="11">
        <v>0.31460897402095084</v>
      </c>
      <c r="J99" s="11">
        <v>0.10725</v>
      </c>
      <c r="K99" s="11">
        <v>0.53331975206747584</v>
      </c>
      <c r="L99" s="11">
        <v>4.7318293246479626E-2</v>
      </c>
      <c r="M99" s="11">
        <v>193.1041794107264</v>
      </c>
      <c r="N99" s="11">
        <v>7.9928872784649148</v>
      </c>
      <c r="O99" s="11">
        <v>12.204852512577666</v>
      </c>
    </row>
    <row r="100" spans="1:15" x14ac:dyDescent="0.2">
      <c r="A100" s="2" t="s">
        <v>62</v>
      </c>
      <c r="B100" s="9" t="s">
        <v>90</v>
      </c>
      <c r="C100" s="9">
        <v>4</v>
      </c>
      <c r="D100" s="9">
        <v>4</v>
      </c>
      <c r="E100" s="9" t="s">
        <v>116</v>
      </c>
      <c r="F100" s="11" t="s">
        <v>81</v>
      </c>
      <c r="G100" s="11">
        <v>5.0133116156692257</v>
      </c>
      <c r="H100" s="11">
        <v>1.0894108893657368</v>
      </c>
      <c r="I100" s="11">
        <v>0.37364652149341931</v>
      </c>
      <c r="J100" s="11">
        <v>0.10725</v>
      </c>
      <c r="K100" s="11">
        <v>0.43430182217650704</v>
      </c>
      <c r="L100" s="11">
        <v>4.630714696904753E-2</v>
      </c>
      <c r="M100" s="11">
        <v>206.63703764922494</v>
      </c>
      <c r="N100" s="11">
        <v>8.200805032530436</v>
      </c>
      <c r="O100" s="11">
        <v>13.940293027006819</v>
      </c>
    </row>
    <row r="101" spans="1:15" x14ac:dyDescent="0.2">
      <c r="B101" s="9" t="s">
        <v>108</v>
      </c>
      <c r="C101" s="9">
        <v>0</v>
      </c>
      <c r="D101" s="9">
        <v>12</v>
      </c>
      <c r="E101" s="9" t="s">
        <v>112</v>
      </c>
      <c r="F101" s="11" t="s">
        <v>81</v>
      </c>
      <c r="G101" s="11">
        <v>10.130485063638888</v>
      </c>
      <c r="H101" s="11">
        <v>24.439937156544737</v>
      </c>
      <c r="I101" s="11">
        <v>1.1074444841257052</v>
      </c>
      <c r="J101" s="11">
        <v>89.747362819866851</v>
      </c>
      <c r="K101" s="11">
        <v>37.201694043777003</v>
      </c>
      <c r="L101" s="11">
        <v>1.2917066658579983</v>
      </c>
      <c r="M101" s="11">
        <v>2414.5852887950809</v>
      </c>
      <c r="N101" s="11">
        <v>35.007835508647609</v>
      </c>
      <c r="O101" s="11">
        <v>8.529668385821866</v>
      </c>
    </row>
    <row r="102" spans="1:15" x14ac:dyDescent="0.2">
      <c r="B102" s="9" t="s">
        <v>108</v>
      </c>
      <c r="C102" s="9">
        <v>0</v>
      </c>
      <c r="D102" s="9">
        <v>12</v>
      </c>
      <c r="E102" s="9" t="s">
        <v>112</v>
      </c>
      <c r="F102" s="11" t="s">
        <v>81</v>
      </c>
      <c r="G102" s="11">
        <v>10.18331335204884</v>
      </c>
      <c r="H102" s="11">
        <v>25.499791709666152</v>
      </c>
      <c r="I102" s="11">
        <v>0.67364554713940372</v>
      </c>
      <c r="J102" s="11">
        <v>89.963494431215679</v>
      </c>
      <c r="K102" s="11">
        <v>40.471475780045267</v>
      </c>
      <c r="L102" s="11">
        <v>1.367952984929715</v>
      </c>
      <c r="M102" s="11">
        <v>2338.9150314339463</v>
      </c>
      <c r="N102" s="11">
        <v>31.102309583188507</v>
      </c>
      <c r="O102" s="11">
        <v>7.9235405873493434</v>
      </c>
    </row>
    <row r="103" spans="1:15" x14ac:dyDescent="0.2">
      <c r="B103" s="9" t="s">
        <v>108</v>
      </c>
      <c r="C103" s="9">
        <v>0</v>
      </c>
      <c r="D103" s="9">
        <v>12</v>
      </c>
      <c r="E103" s="9" t="s">
        <v>112</v>
      </c>
      <c r="F103" s="11" t="s">
        <v>81</v>
      </c>
      <c r="G103" s="11">
        <v>9.3368034685968002</v>
      </c>
      <c r="H103" s="11">
        <v>26.164205311642299</v>
      </c>
      <c r="I103" s="11">
        <v>0.74211832177276404</v>
      </c>
      <c r="J103" s="11">
        <v>88.897367889140966</v>
      </c>
      <c r="K103" s="11">
        <v>37.237152878584652</v>
      </c>
      <c r="L103" s="11">
        <v>1.3872947347015123</v>
      </c>
      <c r="M103" s="11">
        <v>2371.9952922592274</v>
      </c>
      <c r="N103" s="11">
        <v>32.045971217832687</v>
      </c>
      <c r="O103" s="11">
        <v>8.1236251224297256</v>
      </c>
    </row>
    <row r="104" spans="1:15" x14ac:dyDescent="0.2">
      <c r="B104" s="9" t="s">
        <v>108</v>
      </c>
      <c r="C104" s="9">
        <v>4</v>
      </c>
      <c r="D104" s="9">
        <v>12</v>
      </c>
      <c r="E104" s="9" t="s">
        <v>112</v>
      </c>
      <c r="F104" s="11">
        <v>1.298959309450745</v>
      </c>
      <c r="G104" s="11">
        <v>46.337105310424569</v>
      </c>
      <c r="H104" s="11">
        <v>11.343471900793451</v>
      </c>
      <c r="I104" s="11">
        <v>0.18635367607843137</v>
      </c>
      <c r="J104" s="11">
        <v>35.236811423514581</v>
      </c>
      <c r="K104" s="11">
        <v>16.78869389598848</v>
      </c>
      <c r="L104" s="11">
        <v>0.34216986409272238</v>
      </c>
      <c r="M104" s="11">
        <v>2506.2764175027914</v>
      </c>
      <c r="N104" s="11">
        <v>0.93167545144822894</v>
      </c>
      <c r="O104" s="11">
        <v>42.770909814316994</v>
      </c>
    </row>
    <row r="105" spans="1:15" x14ac:dyDescent="0.2">
      <c r="B105" s="9" t="s">
        <v>108</v>
      </c>
      <c r="C105" s="9">
        <v>4</v>
      </c>
      <c r="D105" s="9">
        <v>12</v>
      </c>
      <c r="E105" s="9" t="s">
        <v>112</v>
      </c>
      <c r="F105" s="11">
        <v>0.74605584298421179</v>
      </c>
      <c r="G105" s="11">
        <v>43.611588172324481</v>
      </c>
      <c r="H105" s="11">
        <v>11.063678879185588</v>
      </c>
      <c r="I105" s="11">
        <v>0.34252904526457162</v>
      </c>
      <c r="J105" s="11">
        <v>19.710981410956485</v>
      </c>
      <c r="K105" s="11">
        <v>16.015606937749435</v>
      </c>
      <c r="L105" s="11">
        <v>0.41173538334200616</v>
      </c>
      <c r="M105" s="11">
        <v>2529.0279371769984</v>
      </c>
      <c r="N105" s="11">
        <v>3.1999095866365863</v>
      </c>
      <c r="O105" s="11">
        <v>52.472012703708323</v>
      </c>
    </row>
    <row r="106" spans="1:15" x14ac:dyDescent="0.2">
      <c r="B106" s="9" t="s">
        <v>108</v>
      </c>
      <c r="C106" s="9">
        <v>4</v>
      </c>
      <c r="D106" s="9">
        <v>12</v>
      </c>
      <c r="E106" s="9" t="s">
        <v>112</v>
      </c>
      <c r="F106" s="11">
        <v>0.78771894638647999</v>
      </c>
      <c r="G106" s="11">
        <v>25.652415327999265</v>
      </c>
      <c r="H106" s="11">
        <v>11.290521258545837</v>
      </c>
      <c r="I106" s="11">
        <v>0.22026482015578835</v>
      </c>
      <c r="J106" s="11">
        <v>0.10725</v>
      </c>
      <c r="K106" s="11">
        <v>15.086356701008024</v>
      </c>
      <c r="L106" s="11">
        <v>0.43564744112476966</v>
      </c>
      <c r="M106" s="11">
        <v>2526.0459856190114</v>
      </c>
      <c r="N106" s="11">
        <v>2.6372226891909349</v>
      </c>
      <c r="O106" s="11">
        <v>36.553536916558365</v>
      </c>
    </row>
    <row r="107" spans="1:15" x14ac:dyDescent="0.2">
      <c r="B107" s="9" t="s">
        <v>108</v>
      </c>
      <c r="C107" s="9">
        <v>0</v>
      </c>
      <c r="D107" s="9">
        <v>12</v>
      </c>
      <c r="E107" s="9" t="s">
        <v>116</v>
      </c>
      <c r="F107" s="11" t="s">
        <v>81</v>
      </c>
      <c r="G107" s="11">
        <v>4.4555682859124968</v>
      </c>
      <c r="H107" s="11">
        <v>4.281305899845302</v>
      </c>
      <c r="I107" s="11">
        <v>0.10466375955949504</v>
      </c>
      <c r="J107" s="11">
        <v>121.16153485957189</v>
      </c>
      <c r="K107" s="11">
        <v>7.1782223592676413</v>
      </c>
      <c r="L107" s="11">
        <v>0.47330139235390328</v>
      </c>
      <c r="M107" s="11">
        <v>158.16876009600085</v>
      </c>
      <c r="N107" s="11">
        <v>20.160332840421514</v>
      </c>
      <c r="O107" s="11">
        <v>4.0882004972672732</v>
      </c>
    </row>
    <row r="108" spans="1:15" x14ac:dyDescent="0.2">
      <c r="B108" s="9" t="s">
        <v>108</v>
      </c>
      <c r="C108" s="9">
        <v>0</v>
      </c>
      <c r="D108" s="9">
        <v>12</v>
      </c>
      <c r="E108" s="9" t="s">
        <v>116</v>
      </c>
      <c r="F108" s="11" t="s">
        <v>81</v>
      </c>
      <c r="G108" s="11">
        <v>4.4334812935898622</v>
      </c>
      <c r="H108" s="11">
        <v>2.9037619057837221</v>
      </c>
      <c r="I108" s="11">
        <v>6.3655280141821119E-2</v>
      </c>
      <c r="J108" s="11">
        <v>125.33973440788986</v>
      </c>
      <c r="K108" s="11">
        <v>7.2310615423163958</v>
      </c>
      <c r="L108" s="11">
        <v>0.44838247188050606</v>
      </c>
      <c r="M108" s="11">
        <v>137.75144279401178</v>
      </c>
      <c r="N108" s="11">
        <v>15.489111050830699</v>
      </c>
      <c r="O108" s="11">
        <v>3.6627098588239488</v>
      </c>
    </row>
    <row r="109" spans="1:15" x14ac:dyDescent="0.2">
      <c r="B109" s="9" t="s">
        <v>108</v>
      </c>
      <c r="C109" s="9">
        <v>0</v>
      </c>
      <c r="D109" s="9">
        <v>12</v>
      </c>
      <c r="E109" s="9" t="s">
        <v>116</v>
      </c>
      <c r="F109" s="11" t="s">
        <v>81</v>
      </c>
      <c r="G109" s="11">
        <v>4.9554665086485992</v>
      </c>
      <c r="H109" s="11">
        <v>3.4372895049653174</v>
      </c>
      <c r="I109" s="11">
        <v>0.10168519145850122</v>
      </c>
      <c r="J109" s="11">
        <v>128.33193655478627</v>
      </c>
      <c r="K109" s="11">
        <v>7.2304834699033131</v>
      </c>
      <c r="L109" s="11">
        <v>0.47340417950810193</v>
      </c>
      <c r="M109" s="11">
        <v>147.72410180760193</v>
      </c>
      <c r="N109" s="11">
        <v>21.946490710427746</v>
      </c>
      <c r="O109" s="11">
        <v>4.2737227288814514</v>
      </c>
    </row>
    <row r="110" spans="1:15" x14ac:dyDescent="0.2">
      <c r="B110" s="9" t="s">
        <v>108</v>
      </c>
      <c r="C110" s="9">
        <v>4</v>
      </c>
      <c r="D110" s="9">
        <v>12</v>
      </c>
      <c r="E110" s="9" t="s">
        <v>116</v>
      </c>
      <c r="F110" s="11" t="s">
        <v>81</v>
      </c>
      <c r="G110" s="11">
        <v>34.852780610581817</v>
      </c>
      <c r="H110" s="11">
        <v>5.026040626478367</v>
      </c>
      <c r="I110" s="11">
        <v>0.65784344495299485</v>
      </c>
      <c r="J110" s="11">
        <v>58.32433951297115</v>
      </c>
      <c r="K110" s="11">
        <v>5.5220355280806421</v>
      </c>
      <c r="L110" s="11">
        <v>0.50690603812906054</v>
      </c>
      <c r="M110" s="11">
        <v>205.88226318319659</v>
      </c>
      <c r="N110" s="11">
        <v>1.5746161622860018</v>
      </c>
      <c r="O110" s="11">
        <v>11.785587883071335</v>
      </c>
    </row>
    <row r="111" spans="1:15" x14ac:dyDescent="0.2">
      <c r="B111" s="9" t="s">
        <v>108</v>
      </c>
      <c r="C111" s="9">
        <v>4</v>
      </c>
      <c r="D111" s="9">
        <v>12</v>
      </c>
      <c r="E111" s="9" t="s">
        <v>116</v>
      </c>
      <c r="F111" s="11" t="s">
        <v>81</v>
      </c>
      <c r="G111" s="11">
        <v>44.403796127185274</v>
      </c>
      <c r="H111" s="11">
        <v>3.6542028435051646</v>
      </c>
      <c r="I111" s="11">
        <v>0.12432500502820307</v>
      </c>
      <c r="J111" s="11">
        <v>55.319057589204647</v>
      </c>
      <c r="K111" s="11">
        <v>4.158933459781939</v>
      </c>
      <c r="L111" s="11">
        <v>0.35390299497011579</v>
      </c>
      <c r="M111" s="11">
        <v>244.35448636429828</v>
      </c>
      <c r="N111" s="11">
        <v>5.1127484628441318</v>
      </c>
      <c r="O111" s="11">
        <v>16.828372739313885</v>
      </c>
    </row>
    <row r="112" spans="1:15" x14ac:dyDescent="0.2">
      <c r="B112" s="9" t="s">
        <v>108</v>
      </c>
      <c r="C112" s="9">
        <v>4</v>
      </c>
      <c r="D112" s="9">
        <v>12</v>
      </c>
      <c r="E112" s="9" t="s">
        <v>116</v>
      </c>
      <c r="F112" s="11" t="s">
        <v>81</v>
      </c>
      <c r="G112" s="11">
        <v>28.997305922208863</v>
      </c>
      <c r="H112" s="11">
        <v>3.9611972482159787</v>
      </c>
      <c r="I112" s="11">
        <v>0.12550936576954069</v>
      </c>
      <c r="J112" s="11">
        <v>46.950429752188711</v>
      </c>
      <c r="K112" s="11">
        <v>5.0161221632585891</v>
      </c>
      <c r="L112" s="11">
        <v>0.41352202955751399</v>
      </c>
      <c r="M112" s="11">
        <v>215.38817245703268</v>
      </c>
      <c r="N112" s="11">
        <v>8.2613632061226525</v>
      </c>
      <c r="O112" s="11">
        <v>7.6170421960798285</v>
      </c>
    </row>
    <row r="113" spans="1:15" x14ac:dyDescent="0.2">
      <c r="B113" s="9" t="s">
        <v>108</v>
      </c>
      <c r="C113" s="9">
        <v>0</v>
      </c>
      <c r="D113" s="9">
        <v>4</v>
      </c>
      <c r="E113" s="9" t="s">
        <v>112</v>
      </c>
      <c r="F113" s="11" t="s">
        <v>81</v>
      </c>
      <c r="G113" s="11">
        <v>10.130485063638888</v>
      </c>
      <c r="H113" s="11">
        <v>24.439937156544737</v>
      </c>
      <c r="I113" s="11">
        <v>1.1074444841257052</v>
      </c>
      <c r="J113" s="11">
        <v>89.747362819866851</v>
      </c>
      <c r="K113" s="11">
        <v>37.201694043777003</v>
      </c>
      <c r="L113" s="11">
        <v>1.2917066658579983</v>
      </c>
      <c r="M113" s="11">
        <v>2414.5852887950809</v>
      </c>
      <c r="N113" s="11">
        <v>35.007835508647609</v>
      </c>
      <c r="O113" s="11">
        <v>8.529668385821866</v>
      </c>
    </row>
    <row r="114" spans="1:15" x14ac:dyDescent="0.2">
      <c r="B114" s="9" t="s">
        <v>108</v>
      </c>
      <c r="C114" s="9">
        <v>0</v>
      </c>
      <c r="D114" s="9">
        <v>4</v>
      </c>
      <c r="E114" s="9" t="s">
        <v>112</v>
      </c>
      <c r="F114" s="11" t="s">
        <v>81</v>
      </c>
      <c r="G114" s="11">
        <v>10.18331335204884</v>
      </c>
      <c r="H114" s="11">
        <v>25.499791709666152</v>
      </c>
      <c r="I114" s="11">
        <v>0.67364554713940372</v>
      </c>
      <c r="J114" s="11">
        <v>89.963494431215679</v>
      </c>
      <c r="K114" s="11">
        <v>40.471475780045267</v>
      </c>
      <c r="L114" s="11">
        <v>1.367952984929715</v>
      </c>
      <c r="M114" s="11">
        <v>2338.9150314339463</v>
      </c>
      <c r="N114" s="11">
        <v>31.102309583188507</v>
      </c>
      <c r="O114" s="11">
        <v>7.9235405873493434</v>
      </c>
    </row>
    <row r="115" spans="1:15" x14ac:dyDescent="0.2">
      <c r="B115" s="9" t="s">
        <v>108</v>
      </c>
      <c r="C115" s="9">
        <v>0</v>
      </c>
      <c r="D115" s="9">
        <v>4</v>
      </c>
      <c r="E115" s="9" t="s">
        <v>112</v>
      </c>
      <c r="F115" s="11" t="s">
        <v>81</v>
      </c>
      <c r="G115" s="11">
        <v>9.3368034685968002</v>
      </c>
      <c r="H115" s="11">
        <v>26.164205311642299</v>
      </c>
      <c r="I115" s="11">
        <v>0.74211832177276404</v>
      </c>
      <c r="J115" s="11">
        <v>88.897367889140966</v>
      </c>
      <c r="K115" s="11">
        <v>37.237152878584652</v>
      </c>
      <c r="L115" s="11">
        <v>1.3872947347015123</v>
      </c>
      <c r="M115" s="11">
        <v>2371.9952922592274</v>
      </c>
      <c r="N115" s="11">
        <v>32.045971217832687</v>
      </c>
      <c r="O115" s="11">
        <v>8.1236251224297256</v>
      </c>
    </row>
    <row r="116" spans="1:15" x14ac:dyDescent="0.2">
      <c r="B116" s="9" t="s">
        <v>108</v>
      </c>
      <c r="C116" s="9">
        <v>4</v>
      </c>
      <c r="D116" s="9">
        <v>4</v>
      </c>
      <c r="E116" s="9" t="s">
        <v>112</v>
      </c>
      <c r="F116" s="11" t="s">
        <v>81</v>
      </c>
      <c r="G116" s="11">
        <v>29.110680926556288</v>
      </c>
      <c r="H116" s="11">
        <v>28.55563630919707</v>
      </c>
      <c r="I116" s="11">
        <v>0.51004226921300033</v>
      </c>
      <c r="J116" s="11">
        <v>87.387287200722284</v>
      </c>
      <c r="K116" s="11">
        <v>41.118559679654389</v>
      </c>
      <c r="L116" s="11">
        <v>2.1180220679862578</v>
      </c>
      <c r="M116" s="11">
        <v>2502.1013630568978</v>
      </c>
      <c r="N116" s="11">
        <v>24.877442158947307</v>
      </c>
      <c r="O116" s="11">
        <v>14.24497272578377</v>
      </c>
    </row>
    <row r="117" spans="1:15" x14ac:dyDescent="0.2">
      <c r="B117" s="9" t="s">
        <v>108</v>
      </c>
      <c r="C117" s="9">
        <v>4</v>
      </c>
      <c r="D117" s="9">
        <v>4</v>
      </c>
      <c r="E117" s="9" t="s">
        <v>112</v>
      </c>
      <c r="F117" s="11" t="s">
        <v>81</v>
      </c>
      <c r="G117" s="11">
        <v>56.150944772083989</v>
      </c>
      <c r="H117" s="11">
        <v>28.517932144817607</v>
      </c>
      <c r="I117" s="11">
        <v>2.2610251811979585</v>
      </c>
      <c r="J117" s="11">
        <v>80.579969872858925</v>
      </c>
      <c r="K117" s="11">
        <v>39.294284538736882</v>
      </c>
      <c r="L117" s="11">
        <v>1.8880253739284933</v>
      </c>
      <c r="M117" s="11">
        <v>2555.3590377226487</v>
      </c>
      <c r="N117" s="11">
        <v>23.708235767421471</v>
      </c>
      <c r="O117" s="11">
        <v>20.412984217122716</v>
      </c>
    </row>
    <row r="118" spans="1:15" x14ac:dyDescent="0.2">
      <c r="B118" s="9" t="s">
        <v>108</v>
      </c>
      <c r="C118" s="9">
        <v>4</v>
      </c>
      <c r="D118" s="9">
        <v>4</v>
      </c>
      <c r="E118" s="9" t="s">
        <v>112</v>
      </c>
      <c r="F118" s="11" t="s">
        <v>81</v>
      </c>
      <c r="G118" s="11">
        <v>57.623603269910276</v>
      </c>
      <c r="H118" s="11">
        <v>29.868423690303906</v>
      </c>
      <c r="I118" s="11">
        <v>1.0707425060435134</v>
      </c>
      <c r="J118" s="11">
        <v>70.026656546704089</v>
      </c>
      <c r="K118" s="11">
        <v>41.779618372927381</v>
      </c>
      <c r="L118" s="11">
        <v>1.9657296364610291</v>
      </c>
      <c r="M118" s="11">
        <v>2485.1891027654187</v>
      </c>
      <c r="N118" s="11">
        <v>24.833259077796232</v>
      </c>
      <c r="O118" s="11">
        <v>26.31817454166741</v>
      </c>
    </row>
    <row r="119" spans="1:15" x14ac:dyDescent="0.2">
      <c r="B119" s="9" t="s">
        <v>108</v>
      </c>
      <c r="C119" s="9">
        <v>0</v>
      </c>
      <c r="D119" s="9">
        <v>4</v>
      </c>
      <c r="E119" s="9" t="s">
        <v>116</v>
      </c>
      <c r="F119" s="11" t="s">
        <v>81</v>
      </c>
      <c r="G119" s="11">
        <v>4.4555682859124968</v>
      </c>
      <c r="H119" s="11">
        <v>4.281305899845302</v>
      </c>
      <c r="I119" s="11">
        <v>0.10466375955949504</v>
      </c>
      <c r="J119" s="11">
        <v>121.16153485957189</v>
      </c>
      <c r="K119" s="11">
        <v>7.1782223592676413</v>
      </c>
      <c r="L119" s="11">
        <v>0.47330139235390328</v>
      </c>
      <c r="M119" s="11">
        <v>158.16876009600085</v>
      </c>
      <c r="N119" s="11">
        <v>20.160332840421514</v>
      </c>
      <c r="O119" s="11">
        <v>4.0882004972672732</v>
      </c>
    </row>
    <row r="120" spans="1:15" x14ac:dyDescent="0.2">
      <c r="B120" s="9" t="s">
        <v>108</v>
      </c>
      <c r="C120" s="9">
        <v>0</v>
      </c>
      <c r="D120" s="9">
        <v>4</v>
      </c>
      <c r="E120" s="9" t="s">
        <v>116</v>
      </c>
      <c r="F120" s="11" t="s">
        <v>81</v>
      </c>
      <c r="G120" s="11">
        <v>4.4334812935898622</v>
      </c>
      <c r="H120" s="11">
        <v>2.9037619057837221</v>
      </c>
      <c r="I120" s="11">
        <v>6.3655280141821119E-2</v>
      </c>
      <c r="J120" s="11">
        <v>125.33973440788986</v>
      </c>
      <c r="K120" s="11">
        <v>7.2310615423163958</v>
      </c>
      <c r="L120" s="11">
        <v>0.44838247188050606</v>
      </c>
      <c r="M120" s="11">
        <v>137.75144279401178</v>
      </c>
      <c r="N120" s="11">
        <v>15.489111050830699</v>
      </c>
      <c r="O120" s="11">
        <v>3.6627098588239488</v>
      </c>
    </row>
    <row r="121" spans="1:15" x14ac:dyDescent="0.2">
      <c r="B121" s="9" t="s">
        <v>108</v>
      </c>
      <c r="C121" s="9">
        <v>0</v>
      </c>
      <c r="D121" s="9">
        <v>4</v>
      </c>
      <c r="E121" s="9" t="s">
        <v>116</v>
      </c>
      <c r="F121" s="11" t="s">
        <v>81</v>
      </c>
      <c r="G121" s="11">
        <v>4.9554665086485992</v>
      </c>
      <c r="H121" s="11">
        <v>3.4372895049653174</v>
      </c>
      <c r="I121" s="11">
        <v>0.10168519145850122</v>
      </c>
      <c r="J121" s="11">
        <v>128.33193655478627</v>
      </c>
      <c r="K121" s="11">
        <v>7.2304834699033131</v>
      </c>
      <c r="L121" s="11">
        <v>0.47340417950810193</v>
      </c>
      <c r="M121" s="11">
        <v>147.72410180760193</v>
      </c>
      <c r="N121" s="11">
        <v>21.946490710427746</v>
      </c>
      <c r="O121" s="11">
        <v>4.2737227288814514</v>
      </c>
    </row>
    <row r="122" spans="1:15" x14ac:dyDescent="0.2">
      <c r="B122" s="9" t="s">
        <v>108</v>
      </c>
      <c r="C122" s="9">
        <v>4</v>
      </c>
      <c r="D122" s="9">
        <v>4</v>
      </c>
      <c r="E122" s="9" t="s">
        <v>116</v>
      </c>
      <c r="F122" s="11" t="s">
        <v>81</v>
      </c>
      <c r="G122" s="11">
        <v>40.105461038849327</v>
      </c>
      <c r="H122" s="11">
        <v>1.9253246198912126</v>
      </c>
      <c r="I122" s="11">
        <v>0.11925863546602204</v>
      </c>
      <c r="J122" s="11">
        <v>55.254018201814404</v>
      </c>
      <c r="K122" s="11">
        <v>3.455063719810739</v>
      </c>
      <c r="L122" s="11">
        <v>0.2090855764540871</v>
      </c>
      <c r="M122" s="11">
        <v>199.11202763173716</v>
      </c>
      <c r="N122" s="11">
        <v>12.263694238626876</v>
      </c>
      <c r="O122" s="11">
        <v>9.852572556942194</v>
      </c>
    </row>
    <row r="123" spans="1:15" x14ac:dyDescent="0.2">
      <c r="B123" s="9" t="s">
        <v>108</v>
      </c>
      <c r="C123" s="9">
        <v>4</v>
      </c>
      <c r="D123" s="9">
        <v>4</v>
      </c>
      <c r="E123" s="9" t="s">
        <v>116</v>
      </c>
      <c r="F123" s="11" t="s">
        <v>81</v>
      </c>
      <c r="G123" s="11">
        <v>45.832835734992138</v>
      </c>
      <c r="H123" s="11">
        <v>1.7791652036029744</v>
      </c>
      <c r="I123" s="11">
        <v>9.0339537308622084E-2</v>
      </c>
      <c r="J123" s="11">
        <v>40.126595942023052</v>
      </c>
      <c r="K123" s="11">
        <v>2.3372942271137624</v>
      </c>
      <c r="L123" s="11">
        <v>9.3590324442566625E-2</v>
      </c>
      <c r="M123" s="11">
        <v>192.06118592787863</v>
      </c>
      <c r="N123" s="11">
        <v>9.0029187535566404</v>
      </c>
      <c r="O123" s="11">
        <v>11.219651206636877</v>
      </c>
    </row>
    <row r="124" spans="1:15" x14ac:dyDescent="0.2">
      <c r="B124" s="9" t="s">
        <v>108</v>
      </c>
      <c r="C124" s="9">
        <v>4</v>
      </c>
      <c r="D124" s="9">
        <v>4</v>
      </c>
      <c r="E124" s="9" t="s">
        <v>116</v>
      </c>
      <c r="F124" s="11" t="s">
        <v>81</v>
      </c>
      <c r="G124" s="11">
        <v>23.319747177041904</v>
      </c>
      <c r="H124" s="11">
        <v>2.3929498480463098</v>
      </c>
      <c r="I124" s="11">
        <v>7.9637737029277483E-2</v>
      </c>
      <c r="J124" s="11">
        <v>33.715177311033976</v>
      </c>
      <c r="K124" s="11">
        <v>2.5988074197901669</v>
      </c>
      <c r="L124" s="11">
        <v>0.12780307717908562</v>
      </c>
      <c r="M124" s="11">
        <v>194.57943236207925</v>
      </c>
      <c r="N124" s="11">
        <v>8.9362744560379852</v>
      </c>
      <c r="O124" s="11">
        <v>8.1460878658382434</v>
      </c>
    </row>
    <row r="125" spans="1:15" x14ac:dyDescent="0.2">
      <c r="A125" s="5" t="s">
        <v>107</v>
      </c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1:15" x14ac:dyDescent="0.2">
      <c r="A126" s="6" t="s">
        <v>120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9014E-65D3-463E-AAAB-5683C80BF2C2}">
  <dimension ref="A1:AA103"/>
  <sheetViews>
    <sheetView workbookViewId="0">
      <selection activeCell="U24" sqref="U24"/>
    </sheetView>
  </sheetViews>
  <sheetFormatPr defaultRowHeight="15" x14ac:dyDescent="0.25"/>
  <cols>
    <col min="1" max="1" width="8.85546875" style="43" customWidth="1"/>
    <col min="2" max="2" width="18.28515625" style="43" customWidth="1"/>
    <col min="3" max="3" width="4.7109375" style="43" bestFit="1" customWidth="1"/>
    <col min="4" max="4" width="9.7109375" style="43" customWidth="1"/>
    <col min="5" max="5" width="10.7109375" style="43" customWidth="1"/>
    <col min="6" max="6" width="4.7109375" style="43" bestFit="1" customWidth="1"/>
    <col min="7" max="7" width="5.5703125" style="43" bestFit="1" customWidth="1"/>
    <col min="8" max="8" width="4.85546875" style="43" bestFit="1" customWidth="1"/>
    <col min="9" max="9" width="6.28515625" style="43" bestFit="1" customWidth="1"/>
    <col min="10" max="10" width="5.42578125" style="43" bestFit="1" customWidth="1"/>
    <col min="11" max="11" width="5.28515625" style="43" bestFit="1" customWidth="1"/>
    <col min="12" max="12" width="6.28515625" style="43" bestFit="1" customWidth="1"/>
  </cols>
  <sheetData>
    <row r="1" spans="1:27" s="2" customFormat="1" ht="12.75" x14ac:dyDescent="0.2">
      <c r="A1" s="2" t="s">
        <v>142</v>
      </c>
      <c r="C1" s="9"/>
      <c r="D1" s="9"/>
      <c r="E1" s="11"/>
      <c r="F1" s="11"/>
      <c r="G1" s="11"/>
      <c r="H1" s="11"/>
      <c r="I1" s="11"/>
    </row>
    <row r="2" spans="1:27" ht="24.75" thickBot="1" x14ac:dyDescent="0.3">
      <c r="A2" s="28" t="s">
        <v>65</v>
      </c>
      <c r="B2" s="28" t="s">
        <v>71</v>
      </c>
      <c r="C2" s="28" t="s">
        <v>67</v>
      </c>
      <c r="D2" s="28" t="s">
        <v>119</v>
      </c>
      <c r="E2" s="28" t="s">
        <v>117</v>
      </c>
      <c r="F2" s="46" t="s">
        <v>130</v>
      </c>
      <c r="G2" s="46" t="s">
        <v>79</v>
      </c>
      <c r="H2" s="46" t="s">
        <v>131</v>
      </c>
      <c r="I2" s="46" t="s">
        <v>80</v>
      </c>
      <c r="J2" s="46" t="s">
        <v>132</v>
      </c>
      <c r="K2" s="46" t="s">
        <v>133</v>
      </c>
      <c r="L2" s="46" t="s">
        <v>83</v>
      </c>
    </row>
    <row r="3" spans="1:27" s="19" customFormat="1" ht="12.75" x14ac:dyDescent="0.2">
      <c r="A3" s="59" t="s">
        <v>147</v>
      </c>
      <c r="B3" s="59" t="s">
        <v>146</v>
      </c>
      <c r="C3" s="59">
        <v>0</v>
      </c>
      <c r="D3" s="59" t="s">
        <v>147</v>
      </c>
      <c r="E3" s="59" t="s">
        <v>112</v>
      </c>
      <c r="F3" s="40" t="s">
        <v>81</v>
      </c>
      <c r="G3" s="60">
        <v>177.1</v>
      </c>
      <c r="H3" s="62">
        <v>7.8</v>
      </c>
      <c r="I3" s="62">
        <v>2092.6999999999998</v>
      </c>
      <c r="J3" s="62">
        <v>4.2</v>
      </c>
      <c r="K3" s="62">
        <v>35.4</v>
      </c>
      <c r="L3" s="62">
        <v>270.2</v>
      </c>
      <c r="M3" s="62"/>
      <c r="N3" s="62"/>
      <c r="O3" s="62"/>
    </row>
    <row r="4" spans="1:27" s="19" customFormat="1" ht="12.75" x14ac:dyDescent="0.2">
      <c r="A4" s="59" t="s">
        <v>147</v>
      </c>
      <c r="B4" s="59" t="s">
        <v>146</v>
      </c>
      <c r="C4" s="59">
        <v>0</v>
      </c>
      <c r="D4" s="59" t="s">
        <v>147</v>
      </c>
      <c r="E4" s="59" t="s">
        <v>116</v>
      </c>
      <c r="F4" s="40" t="s">
        <v>81</v>
      </c>
      <c r="G4" s="60">
        <v>16.899999999999999</v>
      </c>
      <c r="H4" s="62">
        <v>4.4000000000000004</v>
      </c>
      <c r="I4" s="62">
        <v>16.5</v>
      </c>
      <c r="J4" s="62" t="s">
        <v>81</v>
      </c>
      <c r="K4" s="62" t="s">
        <v>81</v>
      </c>
      <c r="L4" s="62">
        <v>287.8</v>
      </c>
      <c r="M4" s="62"/>
      <c r="N4" s="62"/>
      <c r="O4" s="62"/>
    </row>
    <row r="5" spans="1:27" x14ac:dyDescent="0.25">
      <c r="A5" s="19" t="s">
        <v>62</v>
      </c>
      <c r="B5" s="9" t="s">
        <v>89</v>
      </c>
      <c r="C5" s="19">
        <v>0</v>
      </c>
      <c r="D5" s="19">
        <v>4</v>
      </c>
      <c r="E5" s="19" t="s">
        <v>112</v>
      </c>
      <c r="F5" s="40">
        <v>12.632642748863059</v>
      </c>
      <c r="G5" s="40">
        <v>151.18607734183286</v>
      </c>
      <c r="H5" s="40" t="s">
        <v>81</v>
      </c>
      <c r="I5" s="40">
        <v>1834.0485993848872</v>
      </c>
      <c r="J5" s="40">
        <v>10.108306290104178</v>
      </c>
      <c r="K5" s="40">
        <v>32.896106600041648</v>
      </c>
      <c r="L5" s="40">
        <v>467.77119407646495</v>
      </c>
    </row>
    <row r="6" spans="1:27" x14ac:dyDescent="0.25">
      <c r="A6" s="19" t="s">
        <v>62</v>
      </c>
      <c r="B6" s="9" t="s">
        <v>89</v>
      </c>
      <c r="C6" s="19">
        <v>0</v>
      </c>
      <c r="D6" s="19">
        <v>4</v>
      </c>
      <c r="E6" s="19" t="s">
        <v>112</v>
      </c>
      <c r="F6" s="40">
        <v>12.632642748863059</v>
      </c>
      <c r="G6" s="40">
        <v>152.31433165035401</v>
      </c>
      <c r="H6" s="40">
        <v>6.0862949679382679</v>
      </c>
      <c r="I6" s="40">
        <v>1778.5691130862238</v>
      </c>
      <c r="J6" s="40">
        <v>1.2635382862630222</v>
      </c>
      <c r="K6" s="40">
        <v>32.06329377472413</v>
      </c>
      <c r="L6" s="40">
        <v>424.58307248822302</v>
      </c>
    </row>
    <row r="7" spans="1:27" x14ac:dyDescent="0.25">
      <c r="A7" s="19" t="s">
        <v>62</v>
      </c>
      <c r="B7" s="9" t="s">
        <v>89</v>
      </c>
      <c r="C7" s="19">
        <v>0</v>
      </c>
      <c r="D7" s="19">
        <v>4</v>
      </c>
      <c r="E7" s="19" t="s">
        <v>112</v>
      </c>
      <c r="F7" s="40" t="s">
        <v>81</v>
      </c>
      <c r="G7" s="40">
        <v>155.6990945759174</v>
      </c>
      <c r="H7" s="40">
        <v>6.0862949679382679</v>
      </c>
      <c r="I7" s="40">
        <v>1790.8262088963938</v>
      </c>
      <c r="J7" s="40" t="s">
        <v>81</v>
      </c>
      <c r="K7" s="40">
        <v>30.814074536747867</v>
      </c>
      <c r="L7" s="40">
        <v>475.76894802417991</v>
      </c>
    </row>
    <row r="8" spans="1:27" x14ac:dyDescent="0.25">
      <c r="A8" s="19" t="s">
        <v>62</v>
      </c>
      <c r="B8" s="9" t="s">
        <v>89</v>
      </c>
      <c r="C8" s="19">
        <v>4</v>
      </c>
      <c r="D8" s="19">
        <v>4</v>
      </c>
      <c r="E8" s="19" t="s">
        <v>112</v>
      </c>
      <c r="F8" s="40" t="s">
        <v>81</v>
      </c>
      <c r="G8" s="40">
        <v>122.97971962880433</v>
      </c>
      <c r="H8" s="40" t="s">
        <v>81</v>
      </c>
      <c r="I8" s="40">
        <v>1760.5060245238683</v>
      </c>
      <c r="J8" s="40" t="s">
        <v>81</v>
      </c>
      <c r="K8" s="40">
        <v>26.233603997501561</v>
      </c>
      <c r="L8" s="40">
        <v>513.50403118015686</v>
      </c>
    </row>
    <row r="9" spans="1:27" x14ac:dyDescent="0.25">
      <c r="A9" s="19" t="s">
        <v>62</v>
      </c>
      <c r="B9" s="9" t="s">
        <v>89</v>
      </c>
      <c r="C9" s="19">
        <v>4</v>
      </c>
      <c r="D9" s="19">
        <v>4</v>
      </c>
      <c r="E9" s="19" t="s">
        <v>112</v>
      </c>
      <c r="F9" s="40" t="s">
        <v>81</v>
      </c>
      <c r="G9" s="40">
        <v>136.51877133105802</v>
      </c>
      <c r="H9" s="40" t="s">
        <v>81</v>
      </c>
      <c r="I9" s="40">
        <v>1874.0454383443889</v>
      </c>
      <c r="J9" s="40" t="s">
        <v>81</v>
      </c>
      <c r="K9" s="40">
        <v>27.066416822819072</v>
      </c>
      <c r="L9" s="40">
        <v>509.14157659905175</v>
      </c>
    </row>
    <row r="10" spans="1:27" x14ac:dyDescent="0.25">
      <c r="A10" s="19" t="s">
        <v>62</v>
      </c>
      <c r="B10" s="9" t="s">
        <v>89</v>
      </c>
      <c r="C10" s="19">
        <v>4</v>
      </c>
      <c r="D10" s="19">
        <v>4</v>
      </c>
      <c r="E10" s="19" t="s">
        <v>112</v>
      </c>
      <c r="F10" s="40" t="s">
        <v>81</v>
      </c>
      <c r="G10" s="40">
        <v>133.1340084054946</v>
      </c>
      <c r="H10" s="40" t="s">
        <v>81</v>
      </c>
      <c r="I10" s="40">
        <v>1837.2741509138793</v>
      </c>
      <c r="J10" s="40" t="s">
        <v>81</v>
      </c>
      <c r="K10" s="40">
        <v>27.066416822819072</v>
      </c>
      <c r="L10" s="40">
        <v>303.81631453068741</v>
      </c>
    </row>
    <row r="11" spans="1:27" x14ac:dyDescent="0.25">
      <c r="A11" s="19" t="s">
        <v>62</v>
      </c>
      <c r="B11" s="9" t="s">
        <v>89</v>
      </c>
      <c r="C11" s="19">
        <v>0</v>
      </c>
      <c r="D11" s="19">
        <v>12</v>
      </c>
      <c r="E11" s="19" t="s">
        <v>112</v>
      </c>
      <c r="F11" s="40">
        <v>12.632642748863059</v>
      </c>
      <c r="G11" s="40">
        <v>151.18607734183286</v>
      </c>
      <c r="H11" s="40" t="s">
        <v>81</v>
      </c>
      <c r="I11" s="40">
        <v>1834.0485993848872</v>
      </c>
      <c r="J11" s="40">
        <v>10.108306290104178</v>
      </c>
      <c r="K11" s="40">
        <v>32.896106600041648</v>
      </c>
      <c r="L11" s="40">
        <v>467.77119407646495</v>
      </c>
    </row>
    <row r="12" spans="1:27" x14ac:dyDescent="0.25">
      <c r="A12" s="19" t="s">
        <v>62</v>
      </c>
      <c r="B12" s="9" t="s">
        <v>89</v>
      </c>
      <c r="C12" s="19">
        <v>0</v>
      </c>
      <c r="D12" s="19">
        <v>12</v>
      </c>
      <c r="E12" s="19" t="s">
        <v>112</v>
      </c>
      <c r="F12" s="40">
        <v>12.632642748863059</v>
      </c>
      <c r="G12" s="40">
        <v>152.31433165035401</v>
      </c>
      <c r="H12" s="40">
        <v>6.0862949679382679</v>
      </c>
      <c r="I12" s="40">
        <v>1778.5691130862238</v>
      </c>
      <c r="J12" s="40">
        <v>1.2635382862630222</v>
      </c>
      <c r="K12" s="40">
        <v>32.06329377472413</v>
      </c>
      <c r="L12" s="40">
        <v>424.58307248822302</v>
      </c>
    </row>
    <row r="13" spans="1:27" x14ac:dyDescent="0.25">
      <c r="A13" s="19" t="s">
        <v>62</v>
      </c>
      <c r="B13" s="9" t="s">
        <v>89</v>
      </c>
      <c r="C13" s="19">
        <v>0</v>
      </c>
      <c r="D13" s="19">
        <v>12</v>
      </c>
      <c r="E13" s="19" t="s">
        <v>112</v>
      </c>
      <c r="F13" s="40" t="s">
        <v>81</v>
      </c>
      <c r="G13" s="40">
        <v>155.6990945759174</v>
      </c>
      <c r="H13" s="40">
        <v>6.0862949679382679</v>
      </c>
      <c r="I13" s="40">
        <v>1790.8262088963938</v>
      </c>
      <c r="J13" s="40" t="s">
        <v>81</v>
      </c>
      <c r="K13" s="40">
        <v>30.814074536747867</v>
      </c>
      <c r="L13" s="40">
        <v>475.76894802417991</v>
      </c>
      <c r="R13" s="63"/>
      <c r="S13" s="64"/>
      <c r="T13" s="64"/>
      <c r="U13" s="64"/>
      <c r="V13" s="64"/>
      <c r="W13" s="64"/>
      <c r="X13" s="64"/>
      <c r="Y13" s="64"/>
      <c r="Z13" s="64"/>
      <c r="AA13" s="61"/>
    </row>
    <row r="14" spans="1:27" x14ac:dyDescent="0.25">
      <c r="A14" s="19" t="s">
        <v>62</v>
      </c>
      <c r="B14" s="9" t="s">
        <v>89</v>
      </c>
      <c r="C14" s="19">
        <v>4</v>
      </c>
      <c r="D14" s="19">
        <v>12</v>
      </c>
      <c r="E14" s="19" t="s">
        <v>112</v>
      </c>
      <c r="F14" s="40">
        <v>23.159845039582279</v>
      </c>
      <c r="G14" s="40">
        <v>117.33844808619864</v>
      </c>
      <c r="H14" s="40" t="s">
        <v>81</v>
      </c>
      <c r="I14" s="40">
        <v>930.89417126710953</v>
      </c>
      <c r="J14" s="40" t="s">
        <v>81</v>
      </c>
      <c r="K14" s="40">
        <v>7.4953154278575891</v>
      </c>
      <c r="L14" s="40">
        <v>1252.7549618984904</v>
      </c>
      <c r="R14" s="63"/>
      <c r="S14" s="60"/>
      <c r="T14" s="60"/>
      <c r="U14" s="60"/>
      <c r="V14" s="60"/>
      <c r="W14" s="60"/>
      <c r="X14" s="60"/>
      <c r="Y14" s="60"/>
      <c r="Z14" s="60"/>
      <c r="AA14" s="60"/>
    </row>
    <row r="15" spans="1:27" x14ac:dyDescent="0.25">
      <c r="A15" s="19" t="s">
        <v>62</v>
      </c>
      <c r="B15" s="9" t="s">
        <v>89</v>
      </c>
      <c r="C15" s="19">
        <v>4</v>
      </c>
      <c r="D15" s="19">
        <v>12</v>
      </c>
      <c r="E15" s="19" t="s">
        <v>112</v>
      </c>
      <c r="F15" s="40">
        <v>23.159845039582279</v>
      </c>
      <c r="G15" s="40">
        <v>141.03178856514259</v>
      </c>
      <c r="H15" s="40" t="s">
        <v>81</v>
      </c>
      <c r="I15" s="40">
        <v>1145.0707927921826</v>
      </c>
      <c r="J15" s="40" t="s">
        <v>81</v>
      </c>
      <c r="K15" s="40">
        <v>9.5773474911513645</v>
      </c>
      <c r="L15" s="40">
        <v>1149.9832347399774</v>
      </c>
      <c r="R15" s="63"/>
      <c r="S15" s="60"/>
      <c r="T15" s="60"/>
      <c r="U15" s="60"/>
      <c r="V15" s="60"/>
      <c r="W15" s="60"/>
      <c r="X15" s="60"/>
      <c r="Y15" s="60"/>
      <c r="Z15" s="60"/>
      <c r="AA15" s="60"/>
    </row>
    <row r="16" spans="1:27" x14ac:dyDescent="0.25">
      <c r="A16" s="19" t="s">
        <v>62</v>
      </c>
      <c r="B16" s="9" t="s">
        <v>89</v>
      </c>
      <c r="C16" s="19">
        <v>4</v>
      </c>
      <c r="D16" s="19">
        <v>12</v>
      </c>
      <c r="E16" s="19" t="s">
        <v>112</v>
      </c>
      <c r="F16" s="40" t="s">
        <v>81</v>
      </c>
      <c r="G16" s="40">
        <v>128.62099117141003</v>
      </c>
      <c r="H16" s="40" t="s">
        <v>81</v>
      </c>
      <c r="I16" s="40">
        <v>1129.5881454530206</v>
      </c>
      <c r="J16" s="40" t="s">
        <v>81</v>
      </c>
      <c r="K16" s="40">
        <v>9.9937539038101182</v>
      </c>
      <c r="L16" s="40">
        <v>1133.9877268445475</v>
      </c>
      <c r="R16" s="63"/>
      <c r="S16" s="64"/>
      <c r="T16" s="64"/>
      <c r="U16" s="64"/>
      <c r="V16" s="64"/>
      <c r="W16" s="64"/>
      <c r="X16" s="64"/>
      <c r="Y16" s="64"/>
      <c r="Z16" s="64"/>
      <c r="AA16" s="21"/>
    </row>
    <row r="17" spans="1:27" x14ac:dyDescent="0.25">
      <c r="A17" s="19" t="s">
        <v>62</v>
      </c>
      <c r="B17" s="9" t="s">
        <v>89</v>
      </c>
      <c r="C17" s="19">
        <v>0</v>
      </c>
      <c r="D17" s="19">
        <v>4</v>
      </c>
      <c r="E17" s="19" t="s">
        <v>116</v>
      </c>
      <c r="F17" s="40" t="s">
        <v>81</v>
      </c>
      <c r="G17" s="40">
        <v>107.18415930950836</v>
      </c>
      <c r="H17" s="40">
        <v>3.4778828388218672</v>
      </c>
      <c r="I17" s="40">
        <v>10.966875198573018</v>
      </c>
      <c r="J17" s="40" t="s">
        <v>81</v>
      </c>
      <c r="K17" s="40">
        <v>3.7476577139287945</v>
      </c>
      <c r="L17" s="40">
        <v>478.96806152091256</v>
      </c>
      <c r="R17" s="63"/>
      <c r="S17" s="60"/>
      <c r="T17" s="60"/>
      <c r="U17" s="60"/>
      <c r="V17" s="60"/>
      <c r="W17" s="60"/>
      <c r="X17" s="60"/>
      <c r="Y17" s="60"/>
      <c r="Z17" s="60"/>
      <c r="AA17" s="21"/>
    </row>
    <row r="18" spans="1:27" x14ac:dyDescent="0.25">
      <c r="A18" s="19" t="s">
        <v>62</v>
      </c>
      <c r="B18" s="9" t="s">
        <v>89</v>
      </c>
      <c r="C18" s="19">
        <v>0</v>
      </c>
      <c r="D18" s="19">
        <v>4</v>
      </c>
      <c r="E18" s="19" t="s">
        <v>116</v>
      </c>
      <c r="F18" s="40">
        <v>12.632642748863059</v>
      </c>
      <c r="G18" s="40">
        <v>110.56892223507178</v>
      </c>
      <c r="H18" s="40">
        <v>24.345179871753071</v>
      </c>
      <c r="I18" s="40">
        <v>80.638788224801587</v>
      </c>
      <c r="J18" s="40">
        <v>5.8965120025607707</v>
      </c>
      <c r="K18" s="40">
        <v>6.2460961898813236</v>
      </c>
      <c r="L18" s="40">
        <v>482.9669682888869</v>
      </c>
      <c r="R18" s="63"/>
      <c r="S18" s="60"/>
      <c r="T18" s="60"/>
      <c r="U18" s="60"/>
      <c r="V18" s="60"/>
      <c r="W18" s="60"/>
      <c r="X18" s="60"/>
      <c r="Y18" s="60"/>
      <c r="Z18" s="60"/>
      <c r="AA18" s="21"/>
    </row>
    <row r="19" spans="1:27" x14ac:dyDescent="0.25">
      <c r="A19" s="19" t="s">
        <v>62</v>
      </c>
      <c r="B19" s="9" t="s">
        <v>89</v>
      </c>
      <c r="C19" s="19">
        <v>0</v>
      </c>
      <c r="D19" s="19">
        <v>4</v>
      </c>
      <c r="E19" s="19" t="s">
        <v>116</v>
      </c>
      <c r="F19" s="40" t="s">
        <v>81</v>
      </c>
      <c r="G19" s="40">
        <v>107.18415930950836</v>
      </c>
      <c r="H19" s="40">
        <v>16.519943484403871</v>
      </c>
      <c r="I19" s="40">
        <v>58.059927521857148</v>
      </c>
      <c r="J19" s="40">
        <v>1.2635382862630222</v>
      </c>
      <c r="K19" s="40">
        <v>4.9968769519050591</v>
      </c>
      <c r="L19" s="40">
        <v>304.61610780192899</v>
      </c>
    </row>
    <row r="20" spans="1:27" x14ac:dyDescent="0.25">
      <c r="A20" s="19" t="s">
        <v>62</v>
      </c>
      <c r="B20" s="9" t="s">
        <v>89</v>
      </c>
      <c r="C20" s="19">
        <v>4</v>
      </c>
      <c r="D20" s="19">
        <v>4</v>
      </c>
      <c r="E20" s="19" t="s">
        <v>116</v>
      </c>
      <c r="F20" s="40">
        <v>33.412273319358214</v>
      </c>
      <c r="G20" s="40">
        <v>19.086586628819941</v>
      </c>
      <c r="H20" s="40">
        <v>6.7445828700733159</v>
      </c>
      <c r="I20" s="40">
        <v>79.224315474205667</v>
      </c>
      <c r="J20" s="40">
        <v>11.351998498107687</v>
      </c>
      <c r="K20" s="40">
        <v>4.6271485076884957</v>
      </c>
      <c r="L20" s="40">
        <v>579.7403452268104</v>
      </c>
    </row>
    <row r="21" spans="1:27" x14ac:dyDescent="0.25">
      <c r="A21" s="19" t="s">
        <v>62</v>
      </c>
      <c r="B21" s="9" t="s">
        <v>89</v>
      </c>
      <c r="C21" s="19">
        <v>4</v>
      </c>
      <c r="D21" s="19">
        <v>4</v>
      </c>
      <c r="E21" s="19" t="s">
        <v>116</v>
      </c>
      <c r="F21" s="40">
        <v>31.331277716407598</v>
      </c>
      <c r="G21" s="40">
        <v>17.234543685544494</v>
      </c>
      <c r="H21" s="40">
        <v>8.3705677676846513</v>
      </c>
      <c r="I21" s="40">
        <v>53.007701712072361</v>
      </c>
      <c r="J21" s="40">
        <v>12.276372570037026</v>
      </c>
      <c r="K21" s="40">
        <v>5.0890073059284306</v>
      </c>
      <c r="L21" s="40">
        <v>532.55331687059413</v>
      </c>
    </row>
    <row r="22" spans="1:27" x14ac:dyDescent="0.25">
      <c r="A22" s="19" t="s">
        <v>62</v>
      </c>
      <c r="B22" s="9" t="s">
        <v>89</v>
      </c>
      <c r="C22" s="19">
        <v>4</v>
      </c>
      <c r="D22" s="19">
        <v>4</v>
      </c>
      <c r="E22" s="19" t="s">
        <v>116</v>
      </c>
      <c r="F22" s="40">
        <v>31.397022650579768</v>
      </c>
      <c r="G22" s="40">
        <v>15.528785085168266</v>
      </c>
      <c r="H22" s="40">
        <v>5.3027415365172681</v>
      </c>
      <c r="I22" s="40">
        <v>59.637819790591934</v>
      </c>
      <c r="J22" s="40">
        <v>9.4935979529839116</v>
      </c>
      <c r="K22" s="40">
        <v>5.0381597626067789</v>
      </c>
      <c r="L22" s="40">
        <v>630.92622076276734</v>
      </c>
    </row>
    <row r="23" spans="1:27" x14ac:dyDescent="0.25">
      <c r="A23" s="19" t="s">
        <v>62</v>
      </c>
      <c r="B23" s="9" t="s">
        <v>89</v>
      </c>
      <c r="C23" s="19">
        <v>0</v>
      </c>
      <c r="D23" s="19">
        <v>12</v>
      </c>
      <c r="E23" s="19" t="s">
        <v>116</v>
      </c>
      <c r="F23" s="40" t="s">
        <v>81</v>
      </c>
      <c r="G23" s="40">
        <v>107.18415930950836</v>
      </c>
      <c r="H23" s="40">
        <v>3.4778828388218672</v>
      </c>
      <c r="I23" s="40">
        <v>10.966875198573018</v>
      </c>
      <c r="J23" s="40" t="s">
        <v>81</v>
      </c>
      <c r="K23" s="40">
        <v>3.7476577139287945</v>
      </c>
      <c r="L23" s="40">
        <v>478.96806152091256</v>
      </c>
    </row>
    <row r="24" spans="1:27" x14ac:dyDescent="0.25">
      <c r="A24" s="19" t="s">
        <v>62</v>
      </c>
      <c r="B24" s="9" t="s">
        <v>89</v>
      </c>
      <c r="C24" s="19">
        <v>0</v>
      </c>
      <c r="D24" s="19">
        <v>12</v>
      </c>
      <c r="E24" s="19" t="s">
        <v>116</v>
      </c>
      <c r="F24" s="40">
        <v>12.632642748863059</v>
      </c>
      <c r="G24" s="40">
        <v>110.56892223507178</v>
      </c>
      <c r="H24" s="40">
        <v>24.345179871753071</v>
      </c>
      <c r="I24" s="40">
        <v>80.638788224801587</v>
      </c>
      <c r="J24" s="40">
        <v>5.8965120025607707</v>
      </c>
      <c r="K24" s="40">
        <v>6.2460961898813236</v>
      </c>
      <c r="L24" s="40">
        <v>482.9669682888869</v>
      </c>
    </row>
    <row r="25" spans="1:27" x14ac:dyDescent="0.25">
      <c r="A25" s="19" t="s">
        <v>62</v>
      </c>
      <c r="B25" s="9" t="s">
        <v>89</v>
      </c>
      <c r="C25" s="19">
        <v>0</v>
      </c>
      <c r="D25" s="19">
        <v>12</v>
      </c>
      <c r="E25" s="19" t="s">
        <v>116</v>
      </c>
      <c r="F25" s="40" t="s">
        <v>81</v>
      </c>
      <c r="G25" s="40">
        <v>107.18415930950836</v>
      </c>
      <c r="H25" s="40">
        <v>16.519943484403871</v>
      </c>
      <c r="I25" s="40">
        <v>58.059927521857148</v>
      </c>
      <c r="J25" s="40">
        <v>1.2635382862630222</v>
      </c>
      <c r="K25" s="40">
        <v>4.9968769519050591</v>
      </c>
      <c r="L25" s="40">
        <v>304.61610780192899</v>
      </c>
    </row>
    <row r="26" spans="1:27" x14ac:dyDescent="0.25">
      <c r="A26" s="19" t="s">
        <v>62</v>
      </c>
      <c r="B26" s="9" t="s">
        <v>89</v>
      </c>
      <c r="C26" s="19">
        <v>4</v>
      </c>
      <c r="D26" s="19">
        <v>12</v>
      </c>
      <c r="E26" s="19" t="s">
        <v>116</v>
      </c>
      <c r="F26" s="40">
        <v>25.265285497726119</v>
      </c>
      <c r="G26" s="40">
        <v>16.923814627817112</v>
      </c>
      <c r="H26" s="40" t="s">
        <v>81</v>
      </c>
      <c r="I26" s="40" t="s">
        <v>81</v>
      </c>
      <c r="J26" s="40" t="s">
        <v>81</v>
      </c>
      <c r="K26" s="40" t="s">
        <v>81</v>
      </c>
      <c r="L26" s="40">
        <v>584.53898567779265</v>
      </c>
    </row>
    <row r="27" spans="1:27" x14ac:dyDescent="0.25">
      <c r="A27" s="19" t="s">
        <v>62</v>
      </c>
      <c r="B27" s="9" t="s">
        <v>89</v>
      </c>
      <c r="C27" s="19">
        <v>4</v>
      </c>
      <c r="D27" s="19">
        <v>12</v>
      </c>
      <c r="E27" s="19" t="s">
        <v>116</v>
      </c>
      <c r="F27" s="40">
        <v>23.159845039582279</v>
      </c>
      <c r="G27" s="40">
        <v>18.052068936338252</v>
      </c>
      <c r="H27" s="40" t="s">
        <v>81</v>
      </c>
      <c r="I27" s="40">
        <v>29.675074066726985</v>
      </c>
      <c r="J27" s="40" t="s">
        <v>81</v>
      </c>
      <c r="K27" s="40" t="s">
        <v>81</v>
      </c>
      <c r="L27" s="40">
        <v>559.30961468283783</v>
      </c>
    </row>
    <row r="28" spans="1:27" x14ac:dyDescent="0.25">
      <c r="A28" s="19" t="s">
        <v>62</v>
      </c>
      <c r="B28" s="9" t="s">
        <v>89</v>
      </c>
      <c r="C28" s="19">
        <v>4</v>
      </c>
      <c r="D28" s="19">
        <v>12</v>
      </c>
      <c r="E28" s="19" t="s">
        <v>116</v>
      </c>
      <c r="F28" s="40">
        <v>23.159845039582279</v>
      </c>
      <c r="G28" s="40">
        <v>21.43683186190167</v>
      </c>
      <c r="H28" s="40" t="s">
        <v>81</v>
      </c>
      <c r="I28" s="40">
        <v>24.51419162033968</v>
      </c>
      <c r="J28" s="40" t="s">
        <v>81</v>
      </c>
      <c r="K28" s="40" t="s">
        <v>81</v>
      </c>
      <c r="L28" s="40">
        <v>620.52908700132753</v>
      </c>
    </row>
    <row r="29" spans="1:27" x14ac:dyDescent="0.25">
      <c r="A29" s="19" t="s">
        <v>62</v>
      </c>
      <c r="B29" s="9" t="s">
        <v>90</v>
      </c>
      <c r="C29" s="19">
        <v>0</v>
      </c>
      <c r="D29" s="19">
        <v>4</v>
      </c>
      <c r="E29" s="19" t="s">
        <v>116</v>
      </c>
      <c r="F29" s="40">
        <v>12.632642748863059</v>
      </c>
      <c r="G29" s="40">
        <v>13.539051702253689</v>
      </c>
      <c r="H29" s="40" t="s">
        <v>81</v>
      </c>
      <c r="I29" s="40" t="s">
        <v>81</v>
      </c>
      <c r="J29" s="40" t="s">
        <v>81</v>
      </c>
      <c r="K29" s="40">
        <v>3.7476577139287945</v>
      </c>
      <c r="L29" s="40">
        <v>311.81412806663593</v>
      </c>
    </row>
    <row r="30" spans="1:27" x14ac:dyDescent="0.25">
      <c r="A30" s="19" t="s">
        <v>62</v>
      </c>
      <c r="B30" s="9" t="s">
        <v>90</v>
      </c>
      <c r="C30" s="19">
        <v>0</v>
      </c>
      <c r="D30" s="19">
        <v>4</v>
      </c>
      <c r="E30" s="19" t="s">
        <v>116</v>
      </c>
      <c r="F30" s="40">
        <v>14.738083207006905</v>
      </c>
      <c r="G30" s="40">
        <v>11.282543085211408</v>
      </c>
      <c r="H30" s="40" t="s">
        <v>81</v>
      </c>
      <c r="I30" s="40" t="s">
        <v>81</v>
      </c>
      <c r="J30" s="40" t="s">
        <v>81</v>
      </c>
      <c r="K30" s="40">
        <v>2.914844888611285</v>
      </c>
      <c r="L30" s="40">
        <v>305.41590107317052</v>
      </c>
    </row>
    <row r="31" spans="1:27" x14ac:dyDescent="0.25">
      <c r="A31" s="19" t="s">
        <v>62</v>
      </c>
      <c r="B31" s="9" t="s">
        <v>90</v>
      </c>
      <c r="C31" s="19">
        <v>0</v>
      </c>
      <c r="D31" s="19">
        <v>4</v>
      </c>
      <c r="E31" s="19" t="s">
        <v>116</v>
      </c>
      <c r="F31" s="40">
        <v>12.632642748863059</v>
      </c>
      <c r="G31" s="40">
        <v>12.410797393732548</v>
      </c>
      <c r="H31" s="40" t="s">
        <v>81</v>
      </c>
      <c r="I31" s="40" t="s">
        <v>81</v>
      </c>
      <c r="J31" s="40" t="s">
        <v>81</v>
      </c>
      <c r="K31" s="40">
        <v>3.3312513012700395</v>
      </c>
      <c r="L31" s="40">
        <v>438.17931974639538</v>
      </c>
    </row>
    <row r="32" spans="1:27" x14ac:dyDescent="0.25">
      <c r="A32" s="19" t="s">
        <v>62</v>
      </c>
      <c r="B32" s="9" t="s">
        <v>90</v>
      </c>
      <c r="C32" s="19">
        <v>4</v>
      </c>
      <c r="D32" s="19">
        <v>4</v>
      </c>
      <c r="E32" s="19" t="s">
        <v>116</v>
      </c>
      <c r="F32" s="40">
        <v>25.265285497726119</v>
      </c>
      <c r="G32" s="40">
        <v>14.66730601077483</v>
      </c>
      <c r="H32" s="40" t="s">
        <v>81</v>
      </c>
      <c r="I32" s="40" t="s">
        <v>81</v>
      </c>
      <c r="J32" s="40" t="s">
        <v>81</v>
      </c>
      <c r="K32" s="40">
        <v>3.3312513012700395</v>
      </c>
      <c r="L32" s="40">
        <v>484.56655483137001</v>
      </c>
    </row>
    <row r="33" spans="1:12" x14ac:dyDescent="0.25">
      <c r="A33" s="19" t="s">
        <v>62</v>
      </c>
      <c r="B33" s="9" t="s">
        <v>90</v>
      </c>
      <c r="C33" s="19">
        <v>4</v>
      </c>
      <c r="D33" s="19">
        <v>4</v>
      </c>
      <c r="E33" s="19" t="s">
        <v>116</v>
      </c>
      <c r="F33" s="40">
        <v>25.265285497726119</v>
      </c>
      <c r="G33" s="40">
        <v>14.66730601077483</v>
      </c>
      <c r="H33" s="40" t="s">
        <v>81</v>
      </c>
      <c r="I33" s="40" t="s">
        <v>81</v>
      </c>
      <c r="J33" s="40" t="s">
        <v>81</v>
      </c>
      <c r="K33" s="40">
        <v>3.7476577139287945</v>
      </c>
      <c r="L33" s="40">
        <v>480.56764806339572</v>
      </c>
    </row>
    <row r="34" spans="1:12" x14ac:dyDescent="0.25">
      <c r="A34" s="19" t="s">
        <v>62</v>
      </c>
      <c r="B34" s="9" t="s">
        <v>90</v>
      </c>
      <c r="C34" s="19">
        <v>4</v>
      </c>
      <c r="D34" s="19">
        <v>4</v>
      </c>
      <c r="E34" s="19" t="s">
        <v>116</v>
      </c>
      <c r="F34" s="40">
        <v>25.265285497726119</v>
      </c>
      <c r="G34" s="40">
        <v>13.539051702253689</v>
      </c>
      <c r="H34" s="40" t="s">
        <v>81</v>
      </c>
      <c r="I34" s="40" t="s">
        <v>81</v>
      </c>
      <c r="J34" s="40" t="s">
        <v>81</v>
      </c>
      <c r="K34" s="40">
        <v>3.3312513012700395</v>
      </c>
      <c r="L34" s="40">
        <v>485.3663481026116</v>
      </c>
    </row>
    <row r="35" spans="1:12" x14ac:dyDescent="0.25">
      <c r="A35" s="19" t="s">
        <v>62</v>
      </c>
      <c r="B35" s="9" t="s">
        <v>90</v>
      </c>
      <c r="C35" s="19">
        <v>0</v>
      </c>
      <c r="D35" s="19">
        <v>12</v>
      </c>
      <c r="E35" s="19" t="s">
        <v>116</v>
      </c>
      <c r="F35" s="40">
        <v>12.632642748863059</v>
      </c>
      <c r="G35" s="40">
        <v>13.539051702253689</v>
      </c>
      <c r="H35" s="40" t="s">
        <v>81</v>
      </c>
      <c r="I35" s="40" t="s">
        <v>81</v>
      </c>
      <c r="J35" s="40" t="s">
        <v>81</v>
      </c>
      <c r="K35" s="40">
        <v>3.7476577139287945</v>
      </c>
      <c r="L35" s="40">
        <v>311.81412806663593</v>
      </c>
    </row>
    <row r="36" spans="1:12" x14ac:dyDescent="0.25">
      <c r="A36" s="19" t="s">
        <v>62</v>
      </c>
      <c r="B36" s="9" t="s">
        <v>90</v>
      </c>
      <c r="C36" s="19">
        <v>0</v>
      </c>
      <c r="D36" s="19">
        <v>12</v>
      </c>
      <c r="E36" s="19" t="s">
        <v>116</v>
      </c>
      <c r="F36" s="40">
        <v>14.738083207006905</v>
      </c>
      <c r="G36" s="40">
        <v>11.282543085211408</v>
      </c>
      <c r="H36" s="40" t="s">
        <v>81</v>
      </c>
      <c r="I36" s="40" t="s">
        <v>81</v>
      </c>
      <c r="J36" s="40" t="s">
        <v>81</v>
      </c>
      <c r="K36" s="40">
        <v>2.914844888611285</v>
      </c>
      <c r="L36" s="40">
        <v>305.41590107317052</v>
      </c>
    </row>
    <row r="37" spans="1:12" x14ac:dyDescent="0.25">
      <c r="A37" s="19" t="s">
        <v>62</v>
      </c>
      <c r="B37" s="9" t="s">
        <v>90</v>
      </c>
      <c r="C37" s="19">
        <v>0</v>
      </c>
      <c r="D37" s="19">
        <v>12</v>
      </c>
      <c r="E37" s="19" t="s">
        <v>116</v>
      </c>
      <c r="F37" s="40">
        <v>12.632642748863059</v>
      </c>
      <c r="G37" s="40">
        <v>12.410797393732548</v>
      </c>
      <c r="H37" s="40" t="s">
        <v>81</v>
      </c>
      <c r="I37" s="40" t="s">
        <v>81</v>
      </c>
      <c r="J37" s="40" t="s">
        <v>81</v>
      </c>
      <c r="K37" s="40">
        <v>3.3312513012700395</v>
      </c>
      <c r="L37" s="40">
        <v>438.17931974639538</v>
      </c>
    </row>
    <row r="38" spans="1:12" x14ac:dyDescent="0.25">
      <c r="A38" s="19" t="s">
        <v>62</v>
      </c>
      <c r="B38" s="9" t="s">
        <v>90</v>
      </c>
      <c r="C38" s="19">
        <v>4</v>
      </c>
      <c r="D38" s="19">
        <v>12</v>
      </c>
      <c r="E38" s="19" t="s">
        <v>116</v>
      </c>
      <c r="F38" s="40">
        <v>31.58160687215765</v>
      </c>
      <c r="G38" s="40">
        <v>14.66730601077483</v>
      </c>
      <c r="H38" s="40" t="s">
        <v>81</v>
      </c>
      <c r="I38" s="40" t="s">
        <v>81</v>
      </c>
      <c r="J38" s="40">
        <v>2.1058971437717036</v>
      </c>
      <c r="K38" s="40">
        <v>3.3312513012700395</v>
      </c>
      <c r="L38" s="40">
        <v>482.9669682888869</v>
      </c>
    </row>
    <row r="39" spans="1:12" x14ac:dyDescent="0.25">
      <c r="A39" s="19" t="s">
        <v>62</v>
      </c>
      <c r="B39" s="9" t="s">
        <v>90</v>
      </c>
      <c r="C39" s="19">
        <v>4</v>
      </c>
      <c r="D39" s="19">
        <v>12</v>
      </c>
      <c r="E39" s="19" t="s">
        <v>116</v>
      </c>
      <c r="F39" s="40">
        <v>29.476166414013811</v>
      </c>
      <c r="G39" s="40">
        <v>15.795560319295969</v>
      </c>
      <c r="H39" s="40" t="s">
        <v>81</v>
      </c>
      <c r="I39" s="40" t="s">
        <v>81</v>
      </c>
      <c r="J39" s="40" t="s">
        <v>81</v>
      </c>
      <c r="K39" s="40">
        <v>3.3312513012700395</v>
      </c>
      <c r="L39" s="40">
        <v>550.94826416798242</v>
      </c>
    </row>
    <row r="40" spans="1:12" x14ac:dyDescent="0.25">
      <c r="A40" s="19" t="s">
        <v>62</v>
      </c>
      <c r="B40" s="9" t="s">
        <v>90</v>
      </c>
      <c r="C40" s="19">
        <v>4</v>
      </c>
      <c r="D40" s="19">
        <v>12</v>
      </c>
      <c r="E40" s="19" t="s">
        <v>116</v>
      </c>
      <c r="F40" s="40">
        <v>27.370725955869965</v>
      </c>
      <c r="G40" s="40">
        <v>14.66730601077483</v>
      </c>
      <c r="H40" s="40" t="s">
        <v>81</v>
      </c>
      <c r="I40" s="40" t="s">
        <v>81</v>
      </c>
      <c r="J40" s="40" t="s">
        <v>81</v>
      </c>
      <c r="K40" s="40">
        <v>3.3312513012700395</v>
      </c>
      <c r="L40" s="40">
        <v>317.41259158297663</v>
      </c>
    </row>
    <row r="41" spans="1:12" x14ac:dyDescent="0.25">
      <c r="A41" s="19" t="s">
        <v>64</v>
      </c>
      <c r="B41" s="9" t="s">
        <v>89</v>
      </c>
      <c r="C41" s="19">
        <v>0</v>
      </c>
      <c r="D41" s="19">
        <v>4</v>
      </c>
      <c r="E41" s="19" t="s">
        <v>112</v>
      </c>
      <c r="F41" s="40" t="s">
        <v>81</v>
      </c>
      <c r="G41" s="40">
        <v>169.23814627817112</v>
      </c>
      <c r="H41" s="40">
        <v>24.345179871753071</v>
      </c>
      <c r="I41" s="40">
        <v>2036.6132354055887</v>
      </c>
      <c r="J41" s="40">
        <v>13.056562291384562</v>
      </c>
      <c r="K41" s="40">
        <v>36.227357901311677</v>
      </c>
      <c r="L41" s="40">
        <v>312.61389154376081</v>
      </c>
    </row>
    <row r="42" spans="1:12" x14ac:dyDescent="0.25">
      <c r="A42" s="19" t="s">
        <v>64</v>
      </c>
      <c r="B42" s="9" t="s">
        <v>89</v>
      </c>
      <c r="C42" s="19">
        <v>0</v>
      </c>
      <c r="D42" s="19">
        <v>4</v>
      </c>
      <c r="E42" s="19" t="s">
        <v>112</v>
      </c>
      <c r="F42" s="40">
        <v>12.632642748863059</v>
      </c>
      <c r="G42" s="40">
        <v>157.95560319295967</v>
      </c>
      <c r="H42" s="40">
        <v>21.736767742636669</v>
      </c>
      <c r="I42" s="40">
        <v>1903.0754021053176</v>
      </c>
      <c r="J42" s="40">
        <v>10.95066514761286</v>
      </c>
      <c r="K42" s="40">
        <v>34.561732250676663</v>
      </c>
      <c r="L42" s="40">
        <v>445.37734001110249</v>
      </c>
    </row>
    <row r="43" spans="1:12" x14ac:dyDescent="0.25">
      <c r="A43" s="19" t="s">
        <v>64</v>
      </c>
      <c r="B43" s="9" t="s">
        <v>89</v>
      </c>
      <c r="C43" s="19">
        <v>0</v>
      </c>
      <c r="D43" s="19">
        <v>4</v>
      </c>
      <c r="E43" s="19" t="s">
        <v>112</v>
      </c>
      <c r="F43" s="40" t="s">
        <v>81</v>
      </c>
      <c r="G43" s="40">
        <v>174.87941782077681</v>
      </c>
      <c r="H43" s="40">
        <v>17.389414194109339</v>
      </c>
      <c r="I43" s="40">
        <v>2090.8025010926553</v>
      </c>
      <c r="J43" s="40">
        <v>12.21420343387588</v>
      </c>
      <c r="K43" s="40">
        <v>36.643764313970429</v>
      </c>
      <c r="L43" s="40">
        <v>301.41699430519628</v>
      </c>
    </row>
    <row r="44" spans="1:12" x14ac:dyDescent="0.25">
      <c r="A44" s="19" t="s">
        <v>64</v>
      </c>
      <c r="B44" s="9" t="s">
        <v>89</v>
      </c>
      <c r="C44" s="19">
        <v>4</v>
      </c>
      <c r="D44" s="19">
        <v>4</v>
      </c>
      <c r="E44" s="19" t="s">
        <v>112</v>
      </c>
      <c r="F44" s="40">
        <v>22.862132031644659</v>
      </c>
      <c r="G44" s="40">
        <v>129.00454815914134</v>
      </c>
      <c r="H44" s="40" t="s">
        <v>81</v>
      </c>
      <c r="I44" s="40">
        <v>1749.1902666069743</v>
      </c>
      <c r="J44" s="40">
        <v>5.7605316889985128</v>
      </c>
      <c r="K44" s="40">
        <v>27.902125330809262</v>
      </c>
      <c r="L44" s="40">
        <v>569.34321146537081</v>
      </c>
    </row>
    <row r="45" spans="1:12" x14ac:dyDescent="0.25">
      <c r="A45" s="19" t="s">
        <v>64</v>
      </c>
      <c r="B45" s="9" t="s">
        <v>89</v>
      </c>
      <c r="C45" s="19">
        <v>4</v>
      </c>
      <c r="D45" s="19">
        <v>4</v>
      </c>
      <c r="E45" s="19" t="s">
        <v>112</v>
      </c>
      <c r="F45" s="40">
        <v>23.374949119466272</v>
      </c>
      <c r="G45" s="40">
        <v>139.87312976485364</v>
      </c>
      <c r="H45" s="40" t="s">
        <v>81</v>
      </c>
      <c r="I45" s="40">
        <v>1954.2240919803244</v>
      </c>
      <c r="J45" s="40">
        <v>6.5657949913394287</v>
      </c>
      <c r="K45" s="40">
        <v>30.785973785030805</v>
      </c>
      <c r="L45" s="40">
        <v>586.93835262045889</v>
      </c>
    </row>
    <row r="46" spans="1:12" x14ac:dyDescent="0.25">
      <c r="A46" s="19" t="s">
        <v>64</v>
      </c>
      <c r="B46" s="9" t="s">
        <v>89</v>
      </c>
      <c r="C46" s="19">
        <v>4</v>
      </c>
      <c r="D46" s="19">
        <v>4</v>
      </c>
      <c r="E46" s="19" t="s">
        <v>112</v>
      </c>
      <c r="F46" s="40">
        <v>24.450907542720806</v>
      </c>
      <c r="G46" s="40">
        <v>144.31536361576332</v>
      </c>
      <c r="H46" s="40" t="s">
        <v>81</v>
      </c>
      <c r="I46" s="40">
        <v>1962.8092809661425</v>
      </c>
      <c r="J46" s="40">
        <v>6.4358101539397765</v>
      </c>
      <c r="K46" s="40">
        <v>31.199553520707862</v>
      </c>
      <c r="L46" s="40">
        <v>305.41590107317052</v>
      </c>
    </row>
    <row r="47" spans="1:12" x14ac:dyDescent="0.25">
      <c r="A47" s="19" t="s">
        <v>64</v>
      </c>
      <c r="B47" s="9" t="s">
        <v>89</v>
      </c>
      <c r="C47" s="19">
        <v>0</v>
      </c>
      <c r="D47" s="19">
        <v>12</v>
      </c>
      <c r="E47" s="19" t="s">
        <v>112</v>
      </c>
      <c r="F47" s="40" t="s">
        <v>81</v>
      </c>
      <c r="G47" s="40">
        <v>169.23814627817112</v>
      </c>
      <c r="H47" s="40">
        <v>24.345179871753071</v>
      </c>
      <c r="I47" s="40">
        <v>2036.6132354055887</v>
      </c>
      <c r="J47" s="40">
        <v>13.056562291384562</v>
      </c>
      <c r="K47" s="40">
        <v>36.227357901311677</v>
      </c>
      <c r="L47" s="40">
        <v>312.61389154376081</v>
      </c>
    </row>
    <row r="48" spans="1:12" x14ac:dyDescent="0.25">
      <c r="A48" s="19" t="s">
        <v>64</v>
      </c>
      <c r="B48" s="9" t="s">
        <v>89</v>
      </c>
      <c r="C48" s="19">
        <v>0</v>
      </c>
      <c r="D48" s="19">
        <v>12</v>
      </c>
      <c r="E48" s="19" t="s">
        <v>112</v>
      </c>
      <c r="F48" s="40">
        <v>12.632642748863059</v>
      </c>
      <c r="G48" s="40">
        <v>157.95560319295967</v>
      </c>
      <c r="H48" s="40">
        <v>21.736767742636669</v>
      </c>
      <c r="I48" s="40">
        <v>1903.0754021053176</v>
      </c>
      <c r="J48" s="40">
        <v>10.95066514761286</v>
      </c>
      <c r="K48" s="40">
        <v>34.561732250676663</v>
      </c>
      <c r="L48" s="40">
        <v>445.37734001110249</v>
      </c>
    </row>
    <row r="49" spans="1:12" x14ac:dyDescent="0.25">
      <c r="A49" s="19" t="s">
        <v>64</v>
      </c>
      <c r="B49" s="9" t="s">
        <v>89</v>
      </c>
      <c r="C49" s="19">
        <v>0</v>
      </c>
      <c r="D49" s="19">
        <v>12</v>
      </c>
      <c r="E49" s="19" t="s">
        <v>112</v>
      </c>
      <c r="F49" s="40" t="s">
        <v>81</v>
      </c>
      <c r="G49" s="40">
        <v>174.87941782077681</v>
      </c>
      <c r="H49" s="40">
        <v>17.389414194109339</v>
      </c>
      <c r="I49" s="40">
        <v>2090.8025010926553</v>
      </c>
      <c r="J49" s="40">
        <v>12.21420343387588</v>
      </c>
      <c r="K49" s="40">
        <v>36.643764313970429</v>
      </c>
      <c r="L49" s="40">
        <v>301.41699430519628</v>
      </c>
    </row>
    <row r="50" spans="1:12" x14ac:dyDescent="0.25">
      <c r="A50" s="19" t="s">
        <v>64</v>
      </c>
      <c r="B50" s="9" t="s">
        <v>89</v>
      </c>
      <c r="C50" s="19">
        <v>4</v>
      </c>
      <c r="D50" s="19">
        <v>12</v>
      </c>
      <c r="E50" s="19" t="s">
        <v>112</v>
      </c>
      <c r="F50" s="40">
        <v>27.471137827922536</v>
      </c>
      <c r="G50" s="40">
        <v>115.80591157328477</v>
      </c>
      <c r="H50" s="40" t="s">
        <v>81</v>
      </c>
      <c r="I50" s="40">
        <v>854.0736234141815</v>
      </c>
      <c r="J50" s="40" t="s">
        <v>81</v>
      </c>
      <c r="K50" s="40">
        <v>12.621358944452163</v>
      </c>
      <c r="L50" s="40">
        <v>1340.3308155308582</v>
      </c>
    </row>
    <row r="51" spans="1:12" x14ac:dyDescent="0.25">
      <c r="A51" s="19" t="s">
        <v>64</v>
      </c>
      <c r="B51" s="9" t="s">
        <v>89</v>
      </c>
      <c r="C51" s="19">
        <v>4</v>
      </c>
      <c r="D51" s="19">
        <v>12</v>
      </c>
      <c r="E51" s="19" t="s">
        <v>112</v>
      </c>
      <c r="F51" s="40">
        <v>26.049929703804651</v>
      </c>
      <c r="G51" s="40">
        <v>122.14291382116674</v>
      </c>
      <c r="H51" s="40" t="s">
        <v>81</v>
      </c>
      <c r="I51" s="40">
        <v>1035.9091057719045</v>
      </c>
      <c r="J51" s="40" t="s">
        <v>81</v>
      </c>
      <c r="K51" s="40">
        <v>11.599019905212582</v>
      </c>
      <c r="L51" s="40">
        <v>1210.7665699425997</v>
      </c>
    </row>
    <row r="52" spans="1:12" x14ac:dyDescent="0.25">
      <c r="A52" s="19" t="s">
        <v>64</v>
      </c>
      <c r="B52" s="9" t="s">
        <v>89</v>
      </c>
      <c r="C52" s="19">
        <v>4</v>
      </c>
      <c r="D52" s="19">
        <v>12</v>
      </c>
      <c r="E52" s="19" t="s">
        <v>112</v>
      </c>
      <c r="F52" s="40">
        <v>27.344961854003444</v>
      </c>
      <c r="G52" s="40">
        <v>133.76369938071602</v>
      </c>
      <c r="H52" s="40" t="s">
        <v>81</v>
      </c>
      <c r="I52" s="40">
        <v>1162.6011404812698</v>
      </c>
      <c r="J52" s="40" t="s">
        <v>81</v>
      </c>
      <c r="K52" s="40">
        <v>13.519974939816352</v>
      </c>
      <c r="L52" s="40">
        <v>1098.7974187922541</v>
      </c>
    </row>
    <row r="53" spans="1:12" x14ac:dyDescent="0.25">
      <c r="A53" s="19" t="s">
        <v>64</v>
      </c>
      <c r="B53" s="9" t="s">
        <v>89</v>
      </c>
      <c r="C53" s="19">
        <v>0</v>
      </c>
      <c r="D53" s="19">
        <v>4</v>
      </c>
      <c r="E53" s="19" t="s">
        <v>116</v>
      </c>
      <c r="F53" s="40" t="s">
        <v>81</v>
      </c>
      <c r="G53" s="40">
        <v>111.69717654359292</v>
      </c>
      <c r="H53" s="40">
        <v>7.825236387349201</v>
      </c>
      <c r="I53" s="40">
        <v>48.383272934880956</v>
      </c>
      <c r="J53" s="40" t="s">
        <v>81</v>
      </c>
      <c r="K53" s="40">
        <v>5.4132833645638145</v>
      </c>
      <c r="L53" s="40">
        <v>432.58085623005474</v>
      </c>
    </row>
    <row r="54" spans="1:12" x14ac:dyDescent="0.25">
      <c r="A54" s="19" t="s">
        <v>64</v>
      </c>
      <c r="B54" s="9" t="s">
        <v>89</v>
      </c>
      <c r="C54" s="19">
        <v>0</v>
      </c>
      <c r="D54" s="19">
        <v>4</v>
      </c>
      <c r="E54" s="19" t="s">
        <v>116</v>
      </c>
      <c r="F54" s="40" t="s">
        <v>81</v>
      </c>
      <c r="G54" s="40">
        <v>117.33844808619864</v>
      </c>
      <c r="H54" s="40">
        <v>15.650472774698402</v>
      </c>
      <c r="I54" s="40">
        <v>62.575699662446027</v>
      </c>
      <c r="J54" s="40">
        <v>1.2635382862630222</v>
      </c>
      <c r="K54" s="40">
        <v>5.82968977722257</v>
      </c>
      <c r="L54" s="40">
        <v>427.78218598495573</v>
      </c>
    </row>
    <row r="55" spans="1:12" x14ac:dyDescent="0.25">
      <c r="A55" s="19" t="s">
        <v>64</v>
      </c>
      <c r="B55" s="9" t="s">
        <v>89</v>
      </c>
      <c r="C55" s="19">
        <v>0</v>
      </c>
      <c r="D55" s="19">
        <v>4</v>
      </c>
      <c r="E55" s="19" t="s">
        <v>116</v>
      </c>
      <c r="F55" s="40" t="s">
        <v>81</v>
      </c>
      <c r="G55" s="40">
        <v>116.2101937776775</v>
      </c>
      <c r="H55" s="40">
        <v>24.345179871753071</v>
      </c>
      <c r="I55" s="40">
        <v>78.058347001607942</v>
      </c>
      <c r="J55" s="40">
        <v>2.5270765725260445</v>
      </c>
      <c r="K55" s="40">
        <v>5.82968977722257</v>
      </c>
      <c r="L55" s="40">
        <v>311.81412806663593</v>
      </c>
    </row>
    <row r="56" spans="1:12" x14ac:dyDescent="0.25">
      <c r="A56" s="19" t="s">
        <v>64</v>
      </c>
      <c r="B56" s="9" t="s">
        <v>89</v>
      </c>
      <c r="C56" s="19">
        <v>4</v>
      </c>
      <c r="D56" s="19">
        <v>4</v>
      </c>
      <c r="E56" s="19" t="s">
        <v>116</v>
      </c>
      <c r="F56" s="40">
        <v>24.407836286800766</v>
      </c>
      <c r="G56" s="40">
        <v>18.635261928660277</v>
      </c>
      <c r="H56" s="40" t="s">
        <v>81</v>
      </c>
      <c r="I56" s="40">
        <v>80.81547031658387</v>
      </c>
      <c r="J56" s="40" t="s">
        <v>81</v>
      </c>
      <c r="K56" s="40">
        <v>6.4876442113545494</v>
      </c>
      <c r="L56" s="40">
        <v>569.34321146537081</v>
      </c>
    </row>
    <row r="57" spans="1:12" x14ac:dyDescent="0.25">
      <c r="A57" s="19" t="s">
        <v>64</v>
      </c>
      <c r="B57" s="9" t="s">
        <v>89</v>
      </c>
      <c r="C57" s="19">
        <v>4</v>
      </c>
      <c r="D57" s="19">
        <v>4</v>
      </c>
      <c r="E57" s="19" t="s">
        <v>116</v>
      </c>
      <c r="F57" s="40">
        <v>26.798943896864234</v>
      </c>
      <c r="G57" s="40">
        <v>19.319657640258995</v>
      </c>
      <c r="H57" s="40" t="s">
        <v>81</v>
      </c>
      <c r="I57" s="40">
        <v>83.49032063027596</v>
      </c>
      <c r="J57" s="40" t="s">
        <v>81</v>
      </c>
      <c r="K57" s="40">
        <v>5.3524169061088331</v>
      </c>
      <c r="L57" s="40">
        <v>568.54341819412912</v>
      </c>
    </row>
    <row r="58" spans="1:12" x14ac:dyDescent="0.25">
      <c r="A58" s="19" t="s">
        <v>64</v>
      </c>
      <c r="B58" s="9" t="s">
        <v>89</v>
      </c>
      <c r="C58" s="19">
        <v>4</v>
      </c>
      <c r="D58" s="19">
        <v>4</v>
      </c>
      <c r="E58" s="19" t="s">
        <v>116</v>
      </c>
      <c r="F58" s="40">
        <v>24.019299643231658</v>
      </c>
      <c r="G58" s="40">
        <v>20.221438635669909</v>
      </c>
      <c r="H58" s="40" t="s">
        <v>81</v>
      </c>
      <c r="I58" s="40">
        <v>66.970578251067195</v>
      </c>
      <c r="J58" s="40" t="s">
        <v>81</v>
      </c>
      <c r="K58" s="40">
        <v>3.231281331895103</v>
      </c>
      <c r="L58" s="40">
        <v>562.1451912006637</v>
      </c>
    </row>
    <row r="59" spans="1:12" x14ac:dyDescent="0.25">
      <c r="A59" s="19" t="s">
        <v>64</v>
      </c>
      <c r="B59" s="9" t="s">
        <v>89</v>
      </c>
      <c r="C59" s="19">
        <v>0</v>
      </c>
      <c r="D59" s="19">
        <v>12</v>
      </c>
      <c r="E59" s="19" t="s">
        <v>116</v>
      </c>
      <c r="F59" s="40" t="s">
        <v>81</v>
      </c>
      <c r="G59" s="40">
        <v>111.69717654359292</v>
      </c>
      <c r="H59" s="40">
        <v>7.825236387349201</v>
      </c>
      <c r="I59" s="40">
        <v>48.383272934880956</v>
      </c>
      <c r="J59" s="40" t="s">
        <v>81</v>
      </c>
      <c r="K59" s="40">
        <v>5.4132833645638145</v>
      </c>
      <c r="L59" s="40">
        <v>432.58085623005474</v>
      </c>
    </row>
    <row r="60" spans="1:12" x14ac:dyDescent="0.25">
      <c r="A60" s="19" t="s">
        <v>64</v>
      </c>
      <c r="B60" s="9" t="s">
        <v>89</v>
      </c>
      <c r="C60" s="19">
        <v>0</v>
      </c>
      <c r="D60" s="19">
        <v>12</v>
      </c>
      <c r="E60" s="19" t="s">
        <v>116</v>
      </c>
      <c r="F60" s="40" t="s">
        <v>81</v>
      </c>
      <c r="G60" s="40">
        <v>117.33844808619864</v>
      </c>
      <c r="H60" s="40">
        <v>15.650472774698402</v>
      </c>
      <c r="I60" s="40">
        <v>62.575699662446027</v>
      </c>
      <c r="J60" s="40">
        <v>1.2635382862630222</v>
      </c>
      <c r="K60" s="40">
        <v>5.82968977722257</v>
      </c>
      <c r="L60" s="40">
        <v>427.78218598495573</v>
      </c>
    </row>
    <row r="61" spans="1:12" x14ac:dyDescent="0.25">
      <c r="A61" s="19" t="s">
        <v>64</v>
      </c>
      <c r="B61" s="9" t="s">
        <v>89</v>
      </c>
      <c r="C61" s="19">
        <v>0</v>
      </c>
      <c r="D61" s="19">
        <v>12</v>
      </c>
      <c r="E61" s="19" t="s">
        <v>116</v>
      </c>
      <c r="F61" s="40" t="s">
        <v>81</v>
      </c>
      <c r="G61" s="40">
        <v>116.2101937776775</v>
      </c>
      <c r="H61" s="40">
        <v>24.345179871753071</v>
      </c>
      <c r="I61" s="40">
        <v>78.058347001607942</v>
      </c>
      <c r="J61" s="40">
        <v>2.5270765725260445</v>
      </c>
      <c r="K61" s="40">
        <v>5.82968977722257</v>
      </c>
      <c r="L61" s="40">
        <v>311.81412806663593</v>
      </c>
    </row>
    <row r="62" spans="1:12" x14ac:dyDescent="0.25">
      <c r="A62" s="19" t="s">
        <v>64</v>
      </c>
      <c r="B62" s="9" t="s">
        <v>89</v>
      </c>
      <c r="C62" s="19">
        <v>4</v>
      </c>
      <c r="D62" s="19">
        <v>12</v>
      </c>
      <c r="E62" s="19" t="s">
        <v>116</v>
      </c>
      <c r="F62" s="40">
        <v>29.187608592446828</v>
      </c>
      <c r="G62" s="40">
        <v>15.526928821675195</v>
      </c>
      <c r="H62" s="40" t="s">
        <v>81</v>
      </c>
      <c r="I62" s="40">
        <v>26.265050163675927</v>
      </c>
      <c r="J62" s="40" t="s">
        <v>81</v>
      </c>
      <c r="K62" s="40">
        <v>12.790444356159835</v>
      </c>
      <c r="L62" s="40">
        <v>656.51918832486251</v>
      </c>
    </row>
    <row r="63" spans="1:12" x14ac:dyDescent="0.25">
      <c r="A63" s="19" t="s">
        <v>64</v>
      </c>
      <c r="B63" s="9" t="s">
        <v>89</v>
      </c>
      <c r="C63" s="19">
        <v>4</v>
      </c>
      <c r="D63" s="19">
        <v>12</v>
      </c>
      <c r="E63" s="19" t="s">
        <v>116</v>
      </c>
      <c r="F63" s="40">
        <v>26.814824173575339</v>
      </c>
      <c r="G63" s="40">
        <v>24.816652233035203</v>
      </c>
      <c r="H63" s="40" t="s">
        <v>81</v>
      </c>
      <c r="I63" s="40">
        <v>33.135775806091594</v>
      </c>
      <c r="J63" s="40" t="s">
        <v>81</v>
      </c>
      <c r="K63" s="40">
        <v>5.9541542843543551</v>
      </c>
      <c r="L63" s="40">
        <v>662.91741531832804</v>
      </c>
    </row>
    <row r="64" spans="1:12" x14ac:dyDescent="0.25">
      <c r="A64" s="19" t="s">
        <v>64</v>
      </c>
      <c r="B64" s="9" t="s">
        <v>89</v>
      </c>
      <c r="C64" s="19">
        <v>4</v>
      </c>
      <c r="D64" s="19">
        <v>12</v>
      </c>
      <c r="E64" s="19" t="s">
        <v>116</v>
      </c>
      <c r="F64" s="40">
        <v>29.201247920223786</v>
      </c>
      <c r="G64" s="40">
        <v>18.268491188735442</v>
      </c>
      <c r="H64" s="40" t="s">
        <v>81</v>
      </c>
      <c r="I64" s="40">
        <v>23.569294235830476</v>
      </c>
      <c r="J64" s="40" t="s">
        <v>81</v>
      </c>
      <c r="K64" s="40">
        <v>5.7674338985284219</v>
      </c>
      <c r="L64" s="40">
        <v>537.35201690981012</v>
      </c>
    </row>
    <row r="65" spans="1:12" x14ac:dyDescent="0.25">
      <c r="A65" s="19" t="s">
        <v>64</v>
      </c>
      <c r="B65" s="9" t="s">
        <v>90</v>
      </c>
      <c r="C65" s="19">
        <v>0</v>
      </c>
      <c r="D65" s="19">
        <v>4</v>
      </c>
      <c r="E65" s="19" t="s">
        <v>116</v>
      </c>
      <c r="F65" s="40" t="s">
        <v>81</v>
      </c>
      <c r="G65" s="40">
        <v>9.9376434216553875</v>
      </c>
      <c r="H65" s="40" t="s">
        <v>81</v>
      </c>
      <c r="I65" s="40">
        <v>26.585080165852091</v>
      </c>
      <c r="J65" s="40" t="s">
        <v>81</v>
      </c>
      <c r="K65" s="40" t="s">
        <v>81</v>
      </c>
      <c r="L65" s="40">
        <v>394.99121440948994</v>
      </c>
    </row>
    <row r="66" spans="1:12" x14ac:dyDescent="0.25">
      <c r="A66" s="19" t="s">
        <v>64</v>
      </c>
      <c r="B66" s="9" t="s">
        <v>90</v>
      </c>
      <c r="C66" s="19">
        <v>0</v>
      </c>
      <c r="D66" s="19">
        <v>4</v>
      </c>
      <c r="E66" s="19" t="s">
        <v>116</v>
      </c>
      <c r="F66" s="40" t="s">
        <v>81</v>
      </c>
      <c r="G66" s="40">
        <v>37.413220515114823</v>
      </c>
      <c r="H66" s="40" t="s">
        <v>81</v>
      </c>
      <c r="I66" s="40">
        <v>12.466040824252746</v>
      </c>
      <c r="J66" s="40" t="s">
        <v>81</v>
      </c>
      <c r="K66" s="40" t="s">
        <v>81</v>
      </c>
      <c r="L66" s="40">
        <v>458.3071028079458</v>
      </c>
    </row>
    <row r="67" spans="1:12" x14ac:dyDescent="0.25">
      <c r="A67" s="19" t="s">
        <v>64</v>
      </c>
      <c r="B67" s="9" t="s">
        <v>90</v>
      </c>
      <c r="C67" s="19">
        <v>0</v>
      </c>
      <c r="D67" s="19">
        <v>4</v>
      </c>
      <c r="E67" s="19" t="s">
        <v>116</v>
      </c>
      <c r="F67" s="40" t="s">
        <v>81</v>
      </c>
      <c r="G67" s="40">
        <v>10.486980012233225</v>
      </c>
      <c r="H67" s="40" t="s">
        <v>81</v>
      </c>
      <c r="I67" s="40">
        <v>12.814091494702286</v>
      </c>
      <c r="J67" s="40" t="s">
        <v>81</v>
      </c>
      <c r="K67" s="40" t="s">
        <v>81</v>
      </c>
      <c r="L67" s="40">
        <v>263.39108806662841</v>
      </c>
    </row>
    <row r="68" spans="1:12" x14ac:dyDescent="0.25">
      <c r="A68" s="19" t="s">
        <v>64</v>
      </c>
      <c r="B68" s="9" t="s">
        <v>90</v>
      </c>
      <c r="C68" s="19">
        <v>4</v>
      </c>
      <c r="D68" s="19">
        <v>4</v>
      </c>
      <c r="E68" s="19" t="s">
        <v>116</v>
      </c>
      <c r="F68" s="40">
        <v>18.948964123294594</v>
      </c>
      <c r="G68" s="40">
        <v>13.539051702253689</v>
      </c>
      <c r="H68" s="40" t="s">
        <v>81</v>
      </c>
      <c r="I68" s="40" t="s">
        <v>81</v>
      </c>
      <c r="J68" s="40" t="s">
        <v>81</v>
      </c>
      <c r="K68" s="40">
        <v>4.16406412658755</v>
      </c>
      <c r="L68" s="40">
        <v>474.96921434117195</v>
      </c>
    </row>
    <row r="69" spans="1:12" x14ac:dyDescent="0.25">
      <c r="A69" s="19" t="s">
        <v>64</v>
      </c>
      <c r="B69" s="9" t="s">
        <v>90</v>
      </c>
      <c r="C69" s="19">
        <v>4</v>
      </c>
      <c r="D69" s="19">
        <v>4</v>
      </c>
      <c r="E69" s="19" t="s">
        <v>116</v>
      </c>
      <c r="F69" s="40">
        <v>18.948964123294594</v>
      </c>
      <c r="G69" s="40">
        <v>14.66730601077483</v>
      </c>
      <c r="H69" s="40" t="s">
        <v>81</v>
      </c>
      <c r="I69" s="40" t="s">
        <v>81</v>
      </c>
      <c r="J69" s="40" t="s">
        <v>81</v>
      </c>
      <c r="K69" s="40">
        <v>4.16406412658755</v>
      </c>
      <c r="L69" s="40">
        <v>482.9669682888869</v>
      </c>
    </row>
    <row r="70" spans="1:12" x14ac:dyDescent="0.25">
      <c r="A70" s="19" t="s">
        <v>64</v>
      </c>
      <c r="B70" s="9" t="s">
        <v>90</v>
      </c>
      <c r="C70" s="19">
        <v>4</v>
      </c>
      <c r="D70" s="19">
        <v>4</v>
      </c>
      <c r="E70" s="19" t="s">
        <v>116</v>
      </c>
      <c r="F70" s="40">
        <v>18.948964123294594</v>
      </c>
      <c r="G70" s="40">
        <v>13.539051702253689</v>
      </c>
      <c r="H70" s="40" t="s">
        <v>81</v>
      </c>
      <c r="I70" s="40" t="s">
        <v>81</v>
      </c>
      <c r="J70" s="40" t="s">
        <v>81</v>
      </c>
      <c r="K70" s="40">
        <v>3.7476577139287945</v>
      </c>
      <c r="L70" s="40">
        <v>482.16723460587889</v>
      </c>
    </row>
    <row r="71" spans="1:12" x14ac:dyDescent="0.25">
      <c r="A71" s="19" t="s">
        <v>64</v>
      </c>
      <c r="B71" s="9" t="s">
        <v>90</v>
      </c>
      <c r="C71" s="19">
        <v>0</v>
      </c>
      <c r="D71" s="19">
        <v>12</v>
      </c>
      <c r="E71" s="19" t="s">
        <v>116</v>
      </c>
      <c r="F71" s="40" t="s">
        <v>81</v>
      </c>
      <c r="G71" s="40">
        <v>9.9376434216553875</v>
      </c>
      <c r="H71" s="40" t="s">
        <v>81</v>
      </c>
      <c r="I71" s="40">
        <v>26.585080165852091</v>
      </c>
      <c r="J71" s="40" t="s">
        <v>81</v>
      </c>
      <c r="K71" s="40" t="s">
        <v>81</v>
      </c>
      <c r="L71" s="40">
        <v>394.99121440948994</v>
      </c>
    </row>
    <row r="72" spans="1:12" x14ac:dyDescent="0.25">
      <c r="A72" s="19" t="s">
        <v>64</v>
      </c>
      <c r="B72" s="9" t="s">
        <v>90</v>
      </c>
      <c r="C72" s="19">
        <v>0</v>
      </c>
      <c r="D72" s="19">
        <v>12</v>
      </c>
      <c r="E72" s="19" t="s">
        <v>116</v>
      </c>
      <c r="F72" s="40" t="s">
        <v>81</v>
      </c>
      <c r="G72" s="40">
        <v>37.413220515114823</v>
      </c>
      <c r="H72" s="40" t="s">
        <v>81</v>
      </c>
      <c r="I72" s="40">
        <v>12.466040824252746</v>
      </c>
      <c r="J72" s="40" t="s">
        <v>81</v>
      </c>
      <c r="K72" s="40" t="s">
        <v>81</v>
      </c>
      <c r="L72" s="40">
        <v>458.3071028079458</v>
      </c>
    </row>
    <row r="73" spans="1:12" x14ac:dyDescent="0.25">
      <c r="A73" s="19" t="s">
        <v>64</v>
      </c>
      <c r="B73" s="9" t="s">
        <v>90</v>
      </c>
      <c r="C73" s="19">
        <v>0</v>
      </c>
      <c r="D73" s="19">
        <v>12</v>
      </c>
      <c r="E73" s="19" t="s">
        <v>116</v>
      </c>
      <c r="F73" s="40" t="s">
        <v>81</v>
      </c>
      <c r="G73" s="40">
        <v>10.486980012233225</v>
      </c>
      <c r="H73" s="40" t="s">
        <v>81</v>
      </c>
      <c r="I73" s="40">
        <v>12.814091494702286</v>
      </c>
      <c r="J73" s="40" t="s">
        <v>81</v>
      </c>
      <c r="K73" s="40" t="s">
        <v>81</v>
      </c>
      <c r="L73" s="40">
        <v>263.39108806662841</v>
      </c>
    </row>
    <row r="74" spans="1:12" x14ac:dyDescent="0.25">
      <c r="A74" s="19" t="s">
        <v>64</v>
      </c>
      <c r="B74" s="9" t="s">
        <v>90</v>
      </c>
      <c r="C74" s="19">
        <v>4</v>
      </c>
      <c r="D74" s="19">
        <v>12</v>
      </c>
      <c r="E74" s="19" t="s">
        <v>116</v>
      </c>
      <c r="F74" s="40">
        <v>26.127471114921143</v>
      </c>
      <c r="G74" s="40">
        <v>11.167887212818219</v>
      </c>
      <c r="H74" s="40" t="s">
        <v>81</v>
      </c>
      <c r="I74" s="40">
        <v>22.003269087524199</v>
      </c>
      <c r="J74" s="40" t="s">
        <v>81</v>
      </c>
      <c r="K74" s="40" t="s">
        <v>81</v>
      </c>
      <c r="L74" s="40">
        <v>406.32143400074733</v>
      </c>
    </row>
    <row r="75" spans="1:12" x14ac:dyDescent="0.25">
      <c r="A75" s="19" t="s">
        <v>64</v>
      </c>
      <c r="B75" s="9" t="s">
        <v>90</v>
      </c>
      <c r="C75" s="19">
        <v>4</v>
      </c>
      <c r="D75" s="19">
        <v>12</v>
      </c>
      <c r="E75" s="19" t="s">
        <v>116</v>
      </c>
      <c r="F75" s="40">
        <v>18.948964123294594</v>
      </c>
      <c r="G75" s="40">
        <v>16.923814627817112</v>
      </c>
      <c r="H75" s="40" t="s">
        <v>81</v>
      </c>
      <c r="I75" s="40" t="s">
        <v>81</v>
      </c>
      <c r="J75" s="40" t="s">
        <v>81</v>
      </c>
      <c r="K75" s="40">
        <v>4.16406412658755</v>
      </c>
      <c r="L75" s="40">
        <v>300.6172010339547</v>
      </c>
    </row>
    <row r="76" spans="1:12" x14ac:dyDescent="0.25">
      <c r="A76" s="19" t="s">
        <v>64</v>
      </c>
      <c r="B76" s="9" t="s">
        <v>90</v>
      </c>
      <c r="C76" s="19">
        <v>4</v>
      </c>
      <c r="D76" s="19">
        <v>12</v>
      </c>
      <c r="E76" s="19" t="s">
        <v>116</v>
      </c>
      <c r="F76" s="40">
        <v>21.054404581438437</v>
      </c>
      <c r="G76" s="40">
        <v>24.821594787465095</v>
      </c>
      <c r="H76" s="40" t="s">
        <v>81</v>
      </c>
      <c r="I76" s="40" t="s">
        <v>81</v>
      </c>
      <c r="J76" s="40" t="s">
        <v>81</v>
      </c>
      <c r="K76" s="40">
        <v>4.5804705392463037</v>
      </c>
      <c r="L76" s="40">
        <v>467.77119407646495</v>
      </c>
    </row>
    <row r="77" spans="1:12" x14ac:dyDescent="0.25">
      <c r="A77" s="19"/>
      <c r="B77" s="9" t="s">
        <v>108</v>
      </c>
      <c r="C77" s="19">
        <v>0</v>
      </c>
      <c r="D77" s="19">
        <v>4</v>
      </c>
      <c r="E77" s="19" t="s">
        <v>112</v>
      </c>
      <c r="F77" s="40" t="s">
        <v>81</v>
      </c>
      <c r="G77" s="40">
        <v>170.36640058669224</v>
      </c>
      <c r="H77" s="40">
        <v>22.606238452342136</v>
      </c>
      <c r="I77" s="40">
        <v>2061.1274270259282</v>
      </c>
      <c r="J77" s="40">
        <v>14.320100577647587</v>
      </c>
      <c r="K77" s="40">
        <v>36.643764313970429</v>
      </c>
      <c r="L77" s="40">
        <v>311.81412806663593</v>
      </c>
    </row>
    <row r="78" spans="1:12" x14ac:dyDescent="0.25">
      <c r="A78" s="19"/>
      <c r="B78" s="9" t="s">
        <v>108</v>
      </c>
      <c r="C78" s="19">
        <v>0</v>
      </c>
      <c r="D78" s="19">
        <v>4</v>
      </c>
      <c r="E78" s="19" t="s">
        <v>112</v>
      </c>
      <c r="F78" s="40" t="s">
        <v>81</v>
      </c>
      <c r="G78" s="40">
        <v>157.95560319295967</v>
      </c>
      <c r="H78" s="40">
        <v>18.258884903814803</v>
      </c>
      <c r="I78" s="40">
        <v>1917.2678288328823</v>
      </c>
      <c r="J78" s="40">
        <v>12.635382862630221</v>
      </c>
      <c r="K78" s="40">
        <v>33.728919425359152</v>
      </c>
      <c r="L78" s="40">
        <v>311.0143347953944</v>
      </c>
    </row>
    <row r="79" spans="1:12" x14ac:dyDescent="0.25">
      <c r="A79" s="19"/>
      <c r="B79" s="9" t="s">
        <v>108</v>
      </c>
      <c r="C79" s="19">
        <v>0</v>
      </c>
      <c r="D79" s="19">
        <v>4</v>
      </c>
      <c r="E79" s="19" t="s">
        <v>112</v>
      </c>
      <c r="F79" s="40" t="s">
        <v>81</v>
      </c>
      <c r="G79" s="40">
        <v>179.39243505486135</v>
      </c>
      <c r="H79" s="40">
        <v>24.345179871753071</v>
      </c>
      <c r="I79" s="40">
        <v>2159.1841935072871</v>
      </c>
      <c r="J79" s="40">
        <v>13.056562291384562</v>
      </c>
      <c r="K79" s="40">
        <v>38.309389964605458</v>
      </c>
      <c r="L79" s="40">
        <v>270.22559302087717</v>
      </c>
    </row>
    <row r="80" spans="1:12" x14ac:dyDescent="0.25">
      <c r="A80" s="19"/>
      <c r="B80" s="9" t="s">
        <v>108</v>
      </c>
      <c r="C80" s="19">
        <v>4</v>
      </c>
      <c r="D80" s="19">
        <v>4</v>
      </c>
      <c r="E80" s="19" t="s">
        <v>112</v>
      </c>
      <c r="F80" s="40" t="s">
        <v>81</v>
      </c>
      <c r="G80" s="40">
        <v>129.60810075601032</v>
      </c>
      <c r="H80" s="40" t="s">
        <v>81</v>
      </c>
      <c r="I80" s="40">
        <v>1747.4760728969338</v>
      </c>
      <c r="J80" s="40">
        <v>13.127569433449532</v>
      </c>
      <c r="K80" s="40">
        <v>23.84618232204469</v>
      </c>
      <c r="L80" s="40">
        <v>563.74471815491336</v>
      </c>
    </row>
    <row r="81" spans="1:12" x14ac:dyDescent="0.25">
      <c r="A81" s="19"/>
      <c r="B81" s="9" t="s">
        <v>108</v>
      </c>
      <c r="C81" s="19">
        <v>4</v>
      </c>
      <c r="D81" s="19">
        <v>4</v>
      </c>
      <c r="E81" s="19" t="s">
        <v>112</v>
      </c>
      <c r="F81" s="40" t="s">
        <v>81</v>
      </c>
      <c r="G81" s="40">
        <v>135.66281740266848</v>
      </c>
      <c r="H81" s="40" t="s">
        <v>81</v>
      </c>
      <c r="I81" s="40">
        <v>1771.6495260593854</v>
      </c>
      <c r="J81" s="40">
        <v>11.185603170131008</v>
      </c>
      <c r="K81" s="40">
        <v>34.304138555722403</v>
      </c>
      <c r="L81" s="40">
        <v>558.14628443268941</v>
      </c>
    </row>
    <row r="82" spans="1:12" x14ac:dyDescent="0.25">
      <c r="A82" s="19"/>
      <c r="B82" s="9" t="s">
        <v>108</v>
      </c>
      <c r="C82" s="19">
        <v>4</v>
      </c>
      <c r="D82" s="19">
        <v>4</v>
      </c>
      <c r="E82" s="19" t="s">
        <v>112</v>
      </c>
      <c r="F82" s="40" t="s">
        <v>81</v>
      </c>
      <c r="G82" s="40">
        <v>131.61868707112771</v>
      </c>
      <c r="H82" s="40" t="s">
        <v>81</v>
      </c>
      <c r="I82" s="40">
        <v>1787.7148614503546</v>
      </c>
      <c r="J82" s="40">
        <v>10.176102694786625</v>
      </c>
      <c r="K82" s="40">
        <v>29.056488749818943</v>
      </c>
      <c r="L82" s="40">
        <v>494.60015161390294</v>
      </c>
    </row>
    <row r="83" spans="1:12" x14ac:dyDescent="0.25">
      <c r="A83" s="19"/>
      <c r="B83" s="9" t="s">
        <v>108</v>
      </c>
      <c r="C83" s="19">
        <v>0</v>
      </c>
      <c r="D83" s="19">
        <v>12</v>
      </c>
      <c r="E83" s="19" t="s">
        <v>112</v>
      </c>
      <c r="F83" s="40" t="s">
        <v>81</v>
      </c>
      <c r="G83" s="40">
        <v>170.36640058669224</v>
      </c>
      <c r="H83" s="40">
        <v>22.606238452342136</v>
      </c>
      <c r="I83" s="40">
        <v>2061.1274270259282</v>
      </c>
      <c r="J83" s="40">
        <v>14.320100577647587</v>
      </c>
      <c r="K83" s="40">
        <v>36.643764313970429</v>
      </c>
      <c r="L83" s="40">
        <v>311.81412806663593</v>
      </c>
    </row>
    <row r="84" spans="1:12" x14ac:dyDescent="0.25">
      <c r="A84" s="19"/>
      <c r="B84" s="9" t="s">
        <v>108</v>
      </c>
      <c r="C84" s="19">
        <v>0</v>
      </c>
      <c r="D84" s="19">
        <v>12</v>
      </c>
      <c r="E84" s="19" t="s">
        <v>112</v>
      </c>
      <c r="F84" s="40" t="s">
        <v>81</v>
      </c>
      <c r="G84" s="40">
        <v>157.95560319295967</v>
      </c>
      <c r="H84" s="40">
        <v>18.258884903814803</v>
      </c>
      <c r="I84" s="40">
        <v>1917.2678288328823</v>
      </c>
      <c r="J84" s="40">
        <v>12.635382862630221</v>
      </c>
      <c r="K84" s="40">
        <v>33.728919425359152</v>
      </c>
      <c r="L84" s="40">
        <v>311.0143347953944</v>
      </c>
    </row>
    <row r="85" spans="1:12" x14ac:dyDescent="0.25">
      <c r="A85" s="19"/>
      <c r="B85" s="9" t="s">
        <v>108</v>
      </c>
      <c r="C85" s="19">
        <v>0</v>
      </c>
      <c r="D85" s="19">
        <v>12</v>
      </c>
      <c r="E85" s="19" t="s">
        <v>112</v>
      </c>
      <c r="F85" s="40" t="s">
        <v>81</v>
      </c>
      <c r="G85" s="40">
        <v>179.39243505486135</v>
      </c>
      <c r="H85" s="40">
        <v>24.345179871753071</v>
      </c>
      <c r="I85" s="40">
        <v>2159.1841935072871</v>
      </c>
      <c r="J85" s="40">
        <v>13.056562291384562</v>
      </c>
      <c r="K85" s="40">
        <v>38.309389964605458</v>
      </c>
      <c r="L85" s="40">
        <v>270.22559302087717</v>
      </c>
    </row>
    <row r="86" spans="1:12" x14ac:dyDescent="0.25">
      <c r="A86" s="19"/>
      <c r="B86" s="9" t="s">
        <v>108</v>
      </c>
      <c r="C86" s="19">
        <v>4</v>
      </c>
      <c r="D86" s="19">
        <v>12</v>
      </c>
      <c r="E86" s="19" t="s">
        <v>112</v>
      </c>
      <c r="F86" s="40" t="s">
        <v>81</v>
      </c>
      <c r="G86" s="40">
        <v>119.20674455729065</v>
      </c>
      <c r="H86" s="40" t="s">
        <v>81</v>
      </c>
      <c r="I86" s="40" t="s">
        <v>81</v>
      </c>
      <c r="J86" s="40" t="s">
        <v>81</v>
      </c>
      <c r="K86" s="40" t="s">
        <v>81</v>
      </c>
      <c r="L86" s="40">
        <v>1233.1604240079623</v>
      </c>
    </row>
    <row r="87" spans="1:12" x14ac:dyDescent="0.25">
      <c r="A87" s="19"/>
      <c r="B87" s="9" t="s">
        <v>108</v>
      </c>
      <c r="C87" s="19">
        <v>4</v>
      </c>
      <c r="D87" s="19">
        <v>12</v>
      </c>
      <c r="E87" s="19" t="s">
        <v>112</v>
      </c>
      <c r="F87" s="40" t="s">
        <v>81</v>
      </c>
      <c r="G87" s="40">
        <v>122.4896042453645</v>
      </c>
      <c r="H87" s="40" t="s">
        <v>81</v>
      </c>
      <c r="I87" s="40">
        <v>600.2837071679661</v>
      </c>
      <c r="J87" s="40" t="s">
        <v>81</v>
      </c>
      <c r="K87" s="40" t="s">
        <v>81</v>
      </c>
      <c r="L87" s="40">
        <v>1583.4639179884125</v>
      </c>
    </row>
    <row r="88" spans="1:12" x14ac:dyDescent="0.25">
      <c r="A88" s="19"/>
      <c r="B88" s="9" t="s">
        <v>108</v>
      </c>
      <c r="C88" s="19">
        <v>4</v>
      </c>
      <c r="D88" s="19">
        <v>12</v>
      </c>
      <c r="E88" s="19" t="s">
        <v>112</v>
      </c>
      <c r="F88" s="40" t="s">
        <v>81</v>
      </c>
      <c r="G88" s="40">
        <v>136.7005604882917</v>
      </c>
      <c r="H88" s="40" t="s">
        <v>81</v>
      </c>
      <c r="I88" s="40">
        <v>575.44685021685598</v>
      </c>
      <c r="J88" s="40" t="s">
        <v>81</v>
      </c>
      <c r="K88" s="40">
        <v>3.3958060377526946</v>
      </c>
      <c r="L88" s="40">
        <v>1485.8908073674811</v>
      </c>
    </row>
    <row r="89" spans="1:12" x14ac:dyDescent="0.25">
      <c r="A89" s="19"/>
      <c r="B89" s="9" t="s">
        <v>108</v>
      </c>
      <c r="C89" s="19">
        <v>0</v>
      </c>
      <c r="D89" s="19">
        <v>4</v>
      </c>
      <c r="E89" s="19" t="s">
        <v>116</v>
      </c>
      <c r="F89" s="40" t="s">
        <v>81</v>
      </c>
      <c r="G89" s="40">
        <v>119.59495670324091</v>
      </c>
      <c r="H89" s="40">
        <v>13.042060645582001</v>
      </c>
      <c r="I89" s="40">
        <v>59.995258439252382</v>
      </c>
      <c r="J89" s="40">
        <v>2.1058971437717036</v>
      </c>
      <c r="K89" s="40">
        <v>4.9968769519050591</v>
      </c>
      <c r="L89" s="40">
        <v>300.6172010339547</v>
      </c>
    </row>
    <row r="90" spans="1:12" x14ac:dyDescent="0.25">
      <c r="A90" s="19"/>
      <c r="B90" s="9" t="s">
        <v>108</v>
      </c>
      <c r="C90" s="19">
        <v>0</v>
      </c>
      <c r="D90" s="19">
        <v>4</v>
      </c>
      <c r="E90" s="19" t="s">
        <v>116</v>
      </c>
      <c r="F90" s="40" t="s">
        <v>81</v>
      </c>
      <c r="G90" s="40">
        <v>111.69717654359292</v>
      </c>
      <c r="H90" s="40">
        <v>24.345179871753071</v>
      </c>
      <c r="I90" s="40">
        <v>76.768126390011105</v>
      </c>
      <c r="J90" s="40">
        <v>4.6329737162977489</v>
      </c>
      <c r="K90" s="40">
        <v>4.9968769519050591</v>
      </c>
      <c r="L90" s="40">
        <v>441.37843324312809</v>
      </c>
    </row>
    <row r="91" spans="1:12" x14ac:dyDescent="0.25">
      <c r="A91" s="19"/>
      <c r="B91" s="9" t="s">
        <v>108</v>
      </c>
      <c r="C91" s="19">
        <v>0</v>
      </c>
      <c r="D91" s="19">
        <v>4</v>
      </c>
      <c r="E91" s="19" t="s">
        <v>116</v>
      </c>
      <c r="F91" s="40" t="s">
        <v>81</v>
      </c>
      <c r="G91" s="40">
        <v>125.23622824584663</v>
      </c>
      <c r="H91" s="40">
        <v>26.95359200086947</v>
      </c>
      <c r="I91" s="40">
        <v>85.799670671188892</v>
      </c>
      <c r="J91" s="40">
        <v>4.2117942875434071</v>
      </c>
      <c r="K91" s="40">
        <v>5.82968977722257</v>
      </c>
      <c r="L91" s="40">
        <v>343.00552935095499</v>
      </c>
    </row>
    <row r="92" spans="1:12" x14ac:dyDescent="0.25">
      <c r="A92" s="19"/>
      <c r="B92" s="9" t="s">
        <v>108</v>
      </c>
      <c r="C92" s="19">
        <v>4</v>
      </c>
      <c r="D92" s="19">
        <v>4</v>
      </c>
      <c r="E92" s="19" t="s">
        <v>116</v>
      </c>
      <c r="F92" s="40" t="s">
        <v>81</v>
      </c>
      <c r="G92" s="40">
        <v>15.109050363936669</v>
      </c>
      <c r="H92" s="40">
        <v>6.2988666392832942</v>
      </c>
      <c r="I92" s="40">
        <v>64.072524292607753</v>
      </c>
      <c r="J92" s="40">
        <v>15.029666659775403</v>
      </c>
      <c r="K92" s="40">
        <v>3.917870837750995</v>
      </c>
      <c r="L92" s="40">
        <v>269.20768514624854</v>
      </c>
    </row>
    <row r="93" spans="1:12" x14ac:dyDescent="0.25">
      <c r="A93" s="19"/>
      <c r="B93" s="9" t="s">
        <v>108</v>
      </c>
      <c r="C93" s="19">
        <v>4</v>
      </c>
      <c r="D93" s="19">
        <v>4</v>
      </c>
      <c r="E93" s="19" t="s">
        <v>116</v>
      </c>
      <c r="F93" s="40" t="s">
        <v>81</v>
      </c>
      <c r="G93" s="40">
        <v>16.877659882686938</v>
      </c>
      <c r="H93" s="40">
        <v>8.7404571487827702</v>
      </c>
      <c r="I93" s="40">
        <v>69.041050579305335</v>
      </c>
      <c r="J93" s="40">
        <v>5.1173982564813292</v>
      </c>
      <c r="K93" s="40">
        <v>6.0253555940193868</v>
      </c>
      <c r="L93" s="40">
        <v>425.52828813498428</v>
      </c>
    </row>
    <row r="94" spans="1:12" x14ac:dyDescent="0.25">
      <c r="A94" s="19"/>
      <c r="B94" s="9" t="s">
        <v>108</v>
      </c>
      <c r="C94" s="19">
        <v>4</v>
      </c>
      <c r="D94" s="19">
        <v>4</v>
      </c>
      <c r="E94" s="19" t="s">
        <v>116</v>
      </c>
      <c r="F94" s="40" t="s">
        <v>81</v>
      </c>
      <c r="G94" s="40">
        <v>17.831023990319377</v>
      </c>
      <c r="H94" s="40" t="s">
        <v>81</v>
      </c>
      <c r="I94" s="40">
        <v>73.616083641794717</v>
      </c>
      <c r="J94" s="40">
        <v>4.6039513943362778</v>
      </c>
      <c r="K94" s="40">
        <v>5.3570104809685741</v>
      </c>
      <c r="L94" s="40">
        <v>426.25531875590065</v>
      </c>
    </row>
    <row r="95" spans="1:12" x14ac:dyDescent="0.25">
      <c r="A95" s="19"/>
      <c r="B95" s="9" t="s">
        <v>108</v>
      </c>
      <c r="C95" s="19">
        <v>0</v>
      </c>
      <c r="D95" s="19">
        <v>12</v>
      </c>
      <c r="E95" s="19" t="s">
        <v>116</v>
      </c>
      <c r="F95" s="40" t="s">
        <v>81</v>
      </c>
      <c r="G95" s="40">
        <v>119.59495670324091</v>
      </c>
      <c r="H95" s="40">
        <v>13.042060645582001</v>
      </c>
      <c r="I95" s="40">
        <v>59.995258439252382</v>
      </c>
      <c r="J95" s="40">
        <v>2.1058971437717036</v>
      </c>
      <c r="K95" s="40">
        <v>4.9968769519050591</v>
      </c>
      <c r="L95" s="40">
        <v>300.6172010339547</v>
      </c>
    </row>
    <row r="96" spans="1:12" x14ac:dyDescent="0.25">
      <c r="A96" s="19"/>
      <c r="B96" s="9" t="s">
        <v>108</v>
      </c>
      <c r="C96" s="19">
        <v>0</v>
      </c>
      <c r="D96" s="19">
        <v>12</v>
      </c>
      <c r="E96" s="19" t="s">
        <v>116</v>
      </c>
      <c r="F96" s="40" t="s">
        <v>81</v>
      </c>
      <c r="G96" s="40">
        <v>111.69717654359292</v>
      </c>
      <c r="H96" s="40">
        <v>24.345179871753071</v>
      </c>
      <c r="I96" s="40">
        <v>76.768126390011105</v>
      </c>
      <c r="J96" s="40">
        <v>4.6329737162977489</v>
      </c>
      <c r="K96" s="40">
        <v>4.9968769519050591</v>
      </c>
      <c r="L96" s="40">
        <v>441.37843324312809</v>
      </c>
    </row>
    <row r="97" spans="1:12" x14ac:dyDescent="0.25">
      <c r="A97" s="19"/>
      <c r="B97" s="9" t="s">
        <v>108</v>
      </c>
      <c r="C97" s="19">
        <v>0</v>
      </c>
      <c r="D97" s="19">
        <v>12</v>
      </c>
      <c r="E97" s="19" t="s">
        <v>116</v>
      </c>
      <c r="F97" s="40" t="s">
        <v>81</v>
      </c>
      <c r="G97" s="40">
        <v>125.23622824584663</v>
      </c>
      <c r="H97" s="40">
        <v>26.95359200086947</v>
      </c>
      <c r="I97" s="40">
        <v>85.799670671188892</v>
      </c>
      <c r="J97" s="40">
        <v>4.2117942875434071</v>
      </c>
      <c r="K97" s="40">
        <v>5.82968977722257</v>
      </c>
      <c r="L97" s="40">
        <v>343.00552935095499</v>
      </c>
    </row>
    <row r="98" spans="1:12" x14ac:dyDescent="0.25">
      <c r="A98" s="19"/>
      <c r="B98" s="9" t="s">
        <v>108</v>
      </c>
      <c r="C98" s="19">
        <v>4</v>
      </c>
      <c r="D98" s="19">
        <v>12</v>
      </c>
      <c r="E98" s="19" t="s">
        <v>116</v>
      </c>
      <c r="F98" s="40" t="s">
        <v>81</v>
      </c>
      <c r="G98" s="40">
        <v>18.113766236463832</v>
      </c>
      <c r="H98" s="40" t="s">
        <v>81</v>
      </c>
      <c r="I98" s="40">
        <v>52.854829822876098</v>
      </c>
      <c r="J98" s="40" t="s">
        <v>81</v>
      </c>
      <c r="K98" s="40">
        <v>5.37076975564944</v>
      </c>
      <c r="L98" s="40">
        <v>522.22888617124613</v>
      </c>
    </row>
    <row r="99" spans="1:12" x14ac:dyDescent="0.25">
      <c r="A99" s="19"/>
      <c r="B99" s="9" t="s">
        <v>108</v>
      </c>
      <c r="C99" s="19">
        <v>4</v>
      </c>
      <c r="D99" s="19">
        <v>12</v>
      </c>
      <c r="E99" s="19" t="s">
        <v>116</v>
      </c>
      <c r="F99" s="40" t="s">
        <v>81</v>
      </c>
      <c r="G99" s="40">
        <v>21.307622152856471</v>
      </c>
      <c r="H99" s="40" t="s">
        <v>81</v>
      </c>
      <c r="I99" s="40">
        <v>66.808621267083922</v>
      </c>
      <c r="J99" s="40" t="s">
        <v>81</v>
      </c>
      <c r="K99" s="40">
        <v>4.4996455984955315</v>
      </c>
      <c r="L99" s="40">
        <v>458.97359268638695</v>
      </c>
    </row>
    <row r="100" spans="1:12" x14ac:dyDescent="0.25">
      <c r="A100" s="19"/>
      <c r="B100" s="9" t="s">
        <v>108</v>
      </c>
      <c r="C100" s="19">
        <v>4</v>
      </c>
      <c r="D100" s="19">
        <v>12</v>
      </c>
      <c r="E100" s="19" t="s">
        <v>116</v>
      </c>
      <c r="F100" s="40" t="s">
        <v>81</v>
      </c>
      <c r="G100" s="40">
        <v>18.157832697783988</v>
      </c>
      <c r="H100" s="40" t="s">
        <v>81</v>
      </c>
      <c r="I100" s="40">
        <v>75.114356941328467</v>
      </c>
      <c r="J100" s="40" t="s">
        <v>81</v>
      </c>
      <c r="K100" s="40">
        <v>7.3033010736383259</v>
      </c>
      <c r="L100" s="40">
        <v>600.75274360441335</v>
      </c>
    </row>
    <row r="101" spans="1:12" x14ac:dyDescent="0.25">
      <c r="A101" s="5" t="s">
        <v>107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44"/>
      <c r="L101" s="44"/>
    </row>
    <row r="102" spans="1:12" x14ac:dyDescent="0.25">
      <c r="A102" s="2" t="s">
        <v>134</v>
      </c>
      <c r="B102" s="9"/>
      <c r="C102" s="9"/>
      <c r="D102" s="9"/>
      <c r="E102" s="9"/>
      <c r="F102" s="9"/>
      <c r="G102" s="9"/>
      <c r="H102" s="9"/>
      <c r="I102" s="9"/>
      <c r="J102" s="9"/>
    </row>
    <row r="103" spans="1:12" x14ac:dyDescent="0.25">
      <c r="A103" s="6" t="s">
        <v>120</v>
      </c>
      <c r="B103" s="8"/>
      <c r="C103" s="8"/>
      <c r="D103" s="8"/>
      <c r="E103" s="8"/>
      <c r="F103" s="8"/>
      <c r="G103" s="8"/>
      <c r="H103" s="8"/>
      <c r="I103" s="8"/>
      <c r="J103" s="8"/>
      <c r="K103" s="45"/>
      <c r="L103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TableS1SedChem</vt:lpstr>
      <vt:lpstr>TableS2.4CpH</vt:lpstr>
      <vt:lpstr>TableS3.4CChl</vt:lpstr>
      <vt:lpstr>TableS4.4CIC</vt:lpstr>
      <vt:lpstr>TableS5.4CICP</vt:lpstr>
      <vt:lpstr>TableS6.VNpH</vt:lpstr>
      <vt:lpstr>TableS7.VnICP</vt:lpstr>
      <vt:lpstr>TableS8.VnIC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Cansu Demirel</dc:creator>
  <cp:lastModifiedBy>Cansu Demirel</cp:lastModifiedBy>
  <dcterms:created xsi:type="dcterms:W3CDTF">2015-06-05T18:17:20Z</dcterms:created>
  <dcterms:modified xsi:type="dcterms:W3CDTF">2024-05-31T02:38:23Z</dcterms:modified>
</cp:coreProperties>
</file>