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4240" windowHeight="13740" tabRatio="500" activeTab="1"/>
  </bookViews>
  <sheets>
    <sheet name="RESULTS" sheetId="1" r:id="rId1"/>
    <sheet name="BOX-WHISKER" sheetId="2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2" l="1"/>
  <c r="C12" i="2"/>
  <c r="D6" i="2"/>
  <c r="D12" i="2"/>
  <c r="E6" i="2"/>
  <c r="E12" i="2"/>
  <c r="F6" i="2"/>
  <c r="F12" i="2"/>
  <c r="G6" i="2"/>
  <c r="G12" i="2"/>
  <c r="H6" i="2"/>
  <c r="H12" i="2"/>
  <c r="I6" i="2"/>
  <c r="I12" i="2"/>
  <c r="J6" i="2"/>
  <c r="J12" i="2"/>
  <c r="K6" i="2"/>
  <c r="K12" i="2"/>
  <c r="C7" i="2"/>
  <c r="C13" i="2"/>
  <c r="D7" i="2"/>
  <c r="D13" i="2"/>
  <c r="E7" i="2"/>
  <c r="E13" i="2"/>
  <c r="F7" i="2"/>
  <c r="F13" i="2"/>
  <c r="G7" i="2"/>
  <c r="G13" i="2"/>
  <c r="H7" i="2"/>
  <c r="H13" i="2"/>
  <c r="I7" i="2"/>
  <c r="I13" i="2"/>
  <c r="J7" i="2"/>
  <c r="J13" i="2"/>
  <c r="K7" i="2"/>
  <c r="K13" i="2"/>
  <c r="C8" i="2"/>
  <c r="C14" i="2"/>
  <c r="D8" i="2"/>
  <c r="D14" i="2"/>
  <c r="E8" i="2"/>
  <c r="E14" i="2"/>
  <c r="F8" i="2"/>
  <c r="F14" i="2"/>
  <c r="G8" i="2"/>
  <c r="G14" i="2"/>
  <c r="H8" i="2"/>
  <c r="H14" i="2"/>
  <c r="I8" i="2"/>
  <c r="I14" i="2"/>
  <c r="J8" i="2"/>
  <c r="J14" i="2"/>
  <c r="K8" i="2"/>
  <c r="K14" i="2"/>
  <c r="C5" i="2"/>
  <c r="C15" i="2"/>
  <c r="D5" i="2"/>
  <c r="D15" i="2"/>
  <c r="E5" i="2"/>
  <c r="E15" i="2"/>
  <c r="F5" i="2"/>
  <c r="F15" i="2"/>
  <c r="G5" i="2"/>
  <c r="G15" i="2"/>
  <c r="H5" i="2"/>
  <c r="H15" i="2"/>
  <c r="I5" i="2"/>
  <c r="I15" i="2"/>
  <c r="J5" i="2"/>
  <c r="J15" i="2"/>
  <c r="K5" i="2"/>
  <c r="K15" i="2"/>
  <c r="C9" i="2"/>
  <c r="C16" i="2"/>
  <c r="D9" i="2"/>
  <c r="D16" i="2"/>
  <c r="E9" i="2"/>
  <c r="E16" i="2"/>
  <c r="F9" i="2"/>
  <c r="F16" i="2"/>
  <c r="G9" i="2"/>
  <c r="G16" i="2"/>
  <c r="H9" i="2"/>
  <c r="H16" i="2"/>
  <c r="I9" i="2"/>
  <c r="I16" i="2"/>
  <c r="J9" i="2"/>
  <c r="J16" i="2"/>
  <c r="K9" i="2"/>
  <c r="K16" i="2"/>
  <c r="B9" i="2"/>
  <c r="B8" i="2"/>
  <c r="B16" i="2"/>
  <c r="B6" i="2"/>
  <c r="B5" i="2"/>
  <c r="B15" i="2"/>
  <c r="B7" i="2"/>
  <c r="B14" i="2"/>
  <c r="B13" i="2"/>
  <c r="B12" i="2"/>
  <c r="C3" i="2"/>
  <c r="D3" i="2"/>
  <c r="E3" i="2"/>
  <c r="F3" i="2"/>
  <c r="G3" i="2"/>
  <c r="H3" i="2"/>
  <c r="I3" i="2"/>
  <c r="J3" i="2"/>
  <c r="K3" i="2"/>
  <c r="C4" i="2"/>
  <c r="D4" i="2"/>
  <c r="E4" i="2"/>
  <c r="F4" i="2"/>
  <c r="G4" i="2"/>
  <c r="H4" i="2"/>
  <c r="I4" i="2"/>
  <c r="J4" i="2"/>
  <c r="K4" i="2"/>
  <c r="C10" i="2"/>
  <c r="D10" i="2"/>
  <c r="E10" i="2"/>
  <c r="F10" i="2"/>
  <c r="G10" i="2"/>
  <c r="H10" i="2"/>
  <c r="I10" i="2"/>
  <c r="J10" i="2"/>
  <c r="K10" i="2"/>
  <c r="B10" i="2"/>
  <c r="B4" i="2"/>
  <c r="B3" i="2"/>
  <c r="C74" i="1"/>
  <c r="C75" i="1"/>
  <c r="C76" i="1"/>
  <c r="B74" i="1"/>
  <c r="B75" i="1"/>
  <c r="B76" i="1"/>
  <c r="C60" i="1"/>
  <c r="C59" i="1"/>
  <c r="B60" i="1"/>
  <c r="B59" i="1"/>
  <c r="C61" i="1"/>
  <c r="B61" i="1"/>
  <c r="F14" i="1"/>
  <c r="F15" i="1"/>
  <c r="F16" i="1"/>
  <c r="B15" i="1"/>
  <c r="B14" i="1"/>
  <c r="B16" i="1"/>
  <c r="D29" i="1"/>
  <c r="D30" i="1"/>
  <c r="D31" i="1"/>
  <c r="B29" i="1"/>
  <c r="B30" i="1"/>
  <c r="B31" i="1"/>
  <c r="D45" i="1"/>
  <c r="D44" i="1"/>
  <c r="D46" i="1"/>
  <c r="B44" i="1"/>
  <c r="B45" i="1"/>
  <c r="B46" i="1"/>
</calcChain>
</file>

<file path=xl/sharedStrings.xml><?xml version="1.0" encoding="utf-8"?>
<sst xmlns="http://schemas.openxmlformats.org/spreadsheetml/2006/main" count="121" uniqueCount="76">
  <si>
    <t>TCGA-L5-A43I</t>
  </si>
  <si>
    <t>AKAP12</t>
  </si>
  <si>
    <t>TXNIP</t>
  </si>
  <si>
    <t>ESCA</t>
  </si>
  <si>
    <t>TCGA-L7-A56G</t>
  </si>
  <si>
    <t>TCGA-LN-A4A8</t>
  </si>
  <si>
    <t>TCGA-LN-A49M</t>
  </si>
  <si>
    <t>TCGA-M9-A5M8</t>
  </si>
  <si>
    <t>TCGA-IG-A625</t>
  </si>
  <si>
    <t>TCGA-R6-A6KZ</t>
  </si>
  <si>
    <t>TCGA-KH-A6WC</t>
  </si>
  <si>
    <t>TCGA-R6-A6Y0</t>
  </si>
  <si>
    <t>TCGA-LN-A7HV</t>
  </si>
  <si>
    <t>TCGA-L5-A8NJ</t>
  </si>
  <si>
    <t>COAD</t>
  </si>
  <si>
    <t>TCGA-AA-3510</t>
  </si>
  <si>
    <t>TCGA-CM-4750</t>
  </si>
  <si>
    <t>TCGA-A6-5659</t>
  </si>
  <si>
    <t>TCGA-AZ-5403</t>
  </si>
  <si>
    <t>TCGA-G4-6317</t>
  </si>
  <si>
    <t>TCGA-A6-6140</t>
  </si>
  <si>
    <t>TCGA-A6-6654</t>
  </si>
  <si>
    <t>TCGA-CK-6748</t>
  </si>
  <si>
    <t>TCGA-D5-6922</t>
  </si>
  <si>
    <t>TCGA-NH-A5IV</t>
  </si>
  <si>
    <t>BLCA</t>
  </si>
  <si>
    <t>TCGA-DK-A1AC</t>
  </si>
  <si>
    <t>TCGA-DK-A1AE</t>
  </si>
  <si>
    <t>TCGA-CF-A3MG</t>
  </si>
  <si>
    <t>TCGA-DK-A3IM</t>
  </si>
  <si>
    <t>TCGA-CU-A3YL</t>
  </si>
  <si>
    <t>TCGA-FJ-A3ZE</t>
  </si>
  <si>
    <t>TCGA-FJ-A3Z9</t>
  </si>
  <si>
    <t>TCGA-R3-A69X</t>
  </si>
  <si>
    <t>TCGA-5N-A9KM</t>
  </si>
  <si>
    <t>TCGA-XF-AAML</t>
  </si>
  <si>
    <t>RANGE</t>
  </si>
  <si>
    <t>MAX</t>
  </si>
  <si>
    <t>MIN</t>
  </si>
  <si>
    <t>HNSC</t>
  </si>
  <si>
    <t>TCGA-CV-7102</t>
  </si>
  <si>
    <t>TCGA-CV-7177</t>
  </si>
  <si>
    <t>TCGA-CV-7437</t>
  </si>
  <si>
    <t>TCGA-BB-8596</t>
  </si>
  <si>
    <t>TCGA-P3-A5QA</t>
  </si>
  <si>
    <t>TCGA-HD-A6HZ</t>
  </si>
  <si>
    <t>TCGA-UF-A7JF</t>
  </si>
  <si>
    <t>TCGA-UF-A71B</t>
  </si>
  <si>
    <t>TCGA-F7-A50G</t>
  </si>
  <si>
    <t>TCGA-BA-4074</t>
  </si>
  <si>
    <t>LUAD</t>
  </si>
  <si>
    <t>TCGA-05-5715</t>
  </si>
  <si>
    <t>TCGA-83-5908</t>
  </si>
  <si>
    <t>TCGA-38-4632</t>
  </si>
  <si>
    <t>TCGA-44-6147</t>
  </si>
  <si>
    <t>TCGA-05-4415</t>
  </si>
  <si>
    <t>TCGA-05-4417</t>
  </si>
  <si>
    <t>TCGA-75-7031</t>
  </si>
  <si>
    <t>TCGA-97-7938</t>
  </si>
  <si>
    <t>TCGA-55-A490</t>
  </si>
  <si>
    <t>TCGA-44-A4SS</t>
  </si>
  <si>
    <t>Count</t>
  </si>
  <si>
    <t>Mean</t>
  </si>
  <si>
    <t>SD</t>
  </si>
  <si>
    <t>Min</t>
  </si>
  <si>
    <t>Q1</t>
  </si>
  <si>
    <t>Median</t>
  </si>
  <si>
    <t>Q3</t>
  </si>
  <si>
    <t>Max</t>
  </si>
  <si>
    <t>Bottom</t>
  </si>
  <si>
    <t>2Q Box</t>
  </si>
  <si>
    <t>3Q Box</t>
  </si>
  <si>
    <t>Whisker-</t>
  </si>
  <si>
    <t>Whisker+</t>
  </si>
  <si>
    <t>Offset</t>
  </si>
  <si>
    <t>TCGA Cancer dataset and barcodes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</si>
</sst>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Box and Whisker</a:t>
            </a:r>
            <a:r>
              <a:rPr lang="en-US" baseline="0"/>
              <a:t> plots for AKAP12 and TXNIP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'BOX-WHISKER'!$A$12</c:f>
              <c:strCache>
                <c:ptCount val="1"/>
                <c:pt idx="0">
                  <c:v>Bottom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'BOX-WHISKER'!$B$15:$K$15</c:f>
                <c:numCache>
                  <c:formatCode>General</c:formatCode>
                  <c:ptCount val="10"/>
                  <c:pt idx="0">
                    <c:v>0.28934119499893246</c:v>
                  </c:pt>
                  <c:pt idx="1">
                    <c:v>6.5156695668981024E-2</c:v>
                  </c:pt>
                  <c:pt idx="2">
                    <c:v>0.44669440095794122</c:v>
                  </c:pt>
                  <c:pt idx="3">
                    <c:v>6.5184197399336841E-2</c:v>
                  </c:pt>
                  <c:pt idx="4">
                    <c:v>0.31079320591089238</c:v>
                  </c:pt>
                  <c:pt idx="5">
                    <c:v>7.7519871938799431E-2</c:v>
                  </c:pt>
                  <c:pt idx="6">
                    <c:v>0.36202481955588534</c:v>
                  </c:pt>
                  <c:pt idx="7">
                    <c:v>9.287166456405993E-2</c:v>
                  </c:pt>
                  <c:pt idx="8">
                    <c:v>0.36994836653849544</c:v>
                  </c:pt>
                  <c:pt idx="9">
                    <c:v>7.009083198796083E-2</c:v>
                  </c:pt>
                </c:numCache>
              </c:numRef>
            </c:minus>
          </c:errBars>
          <c:cat>
            <c:multiLvlStrRef>
              <c:f>'BOX-WHISKER'!$B$1:$K$2</c:f>
              <c:multiLvlStrCache>
                <c:ptCount val="10"/>
                <c:lvl>
                  <c:pt idx="0">
                    <c:v>AKAP12</c:v>
                  </c:pt>
                  <c:pt idx="1">
                    <c:v>TXNIP</c:v>
                  </c:pt>
                  <c:pt idx="2">
                    <c:v>AKAP12</c:v>
                  </c:pt>
                  <c:pt idx="3">
                    <c:v>TXNIP</c:v>
                  </c:pt>
                  <c:pt idx="4">
                    <c:v>AKAP12</c:v>
                  </c:pt>
                  <c:pt idx="5">
                    <c:v>TXNIP</c:v>
                  </c:pt>
                  <c:pt idx="6">
                    <c:v>AKAP12</c:v>
                  </c:pt>
                  <c:pt idx="7">
                    <c:v>TXNIP</c:v>
                  </c:pt>
                  <c:pt idx="8">
                    <c:v>AKAP12</c:v>
                  </c:pt>
                  <c:pt idx="9">
                    <c:v>TXNIP</c:v>
                  </c:pt>
                </c:lvl>
                <c:lvl>
                  <c:pt idx="0">
                    <c:v>BLCA</c:v>
                  </c:pt>
                  <c:pt idx="2">
                    <c:v>COAD</c:v>
                  </c:pt>
                  <c:pt idx="4">
                    <c:v>ESCA</c:v>
                  </c:pt>
                  <c:pt idx="6">
                    <c:v>HNSC</c:v>
                  </c:pt>
                  <c:pt idx="8">
                    <c:v>LUAD</c:v>
                  </c:pt>
                </c:lvl>
              </c:multiLvlStrCache>
            </c:multiLvlStrRef>
          </c:cat>
          <c:val>
            <c:numRef>
              <c:f>'BOX-WHISKER'!$B$12:$K$12</c:f>
              <c:numCache>
                <c:formatCode>General</c:formatCode>
                <c:ptCount val="10"/>
                <c:pt idx="0">
                  <c:v>0.36935593379363491</c:v>
                </c:pt>
                <c:pt idx="1">
                  <c:v>8.1764489862353754E-2</c:v>
                </c:pt>
                <c:pt idx="2">
                  <c:v>0.48405406289036257</c:v>
                </c:pt>
                <c:pt idx="3">
                  <c:v>8.247946560459285E-2</c:v>
                </c:pt>
                <c:pt idx="4">
                  <c:v>0.3719315094720298</c:v>
                </c:pt>
                <c:pt idx="5">
                  <c:v>8.5516454157387858E-2</c:v>
                </c:pt>
                <c:pt idx="6">
                  <c:v>0.40407171500721362</c:v>
                </c:pt>
                <c:pt idx="7">
                  <c:v>0.10526861943406988</c:v>
                </c:pt>
                <c:pt idx="8">
                  <c:v>0.41162560882285426</c:v>
                </c:pt>
                <c:pt idx="9">
                  <c:v>9.1874477253104464E-2</c:v>
                </c:pt>
              </c:numCache>
            </c:numRef>
          </c:val>
        </c:ser>
        <c:ser>
          <c:idx val="1"/>
          <c:order val="1"/>
          <c:tx>
            <c:strRef>
              <c:f>'BOX-WHISKER'!$A$13</c:f>
              <c:strCache>
                <c:ptCount val="1"/>
                <c:pt idx="0">
                  <c:v>2Q Box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'BOX-WHISKER'!$B$1:$K$2</c:f>
              <c:multiLvlStrCache>
                <c:ptCount val="10"/>
                <c:lvl>
                  <c:pt idx="0">
                    <c:v>AKAP12</c:v>
                  </c:pt>
                  <c:pt idx="1">
                    <c:v>TXNIP</c:v>
                  </c:pt>
                  <c:pt idx="2">
                    <c:v>AKAP12</c:v>
                  </c:pt>
                  <c:pt idx="3">
                    <c:v>TXNIP</c:v>
                  </c:pt>
                  <c:pt idx="4">
                    <c:v>AKAP12</c:v>
                  </c:pt>
                  <c:pt idx="5">
                    <c:v>TXNIP</c:v>
                  </c:pt>
                  <c:pt idx="6">
                    <c:v>AKAP12</c:v>
                  </c:pt>
                  <c:pt idx="7">
                    <c:v>TXNIP</c:v>
                  </c:pt>
                  <c:pt idx="8">
                    <c:v>AKAP12</c:v>
                  </c:pt>
                  <c:pt idx="9">
                    <c:v>TXNIP</c:v>
                  </c:pt>
                </c:lvl>
                <c:lvl>
                  <c:pt idx="0">
                    <c:v>BLCA</c:v>
                  </c:pt>
                  <c:pt idx="2">
                    <c:v>COAD</c:v>
                  </c:pt>
                  <c:pt idx="4">
                    <c:v>ESCA</c:v>
                  </c:pt>
                  <c:pt idx="6">
                    <c:v>HNSC</c:v>
                  </c:pt>
                  <c:pt idx="8">
                    <c:v>LUAD</c:v>
                  </c:pt>
                </c:lvl>
              </c:multiLvlStrCache>
            </c:multiLvlStrRef>
          </c:cat>
          <c:val>
            <c:numRef>
              <c:f>'BOX-WHISKER'!$B$13:$K$13</c:f>
              <c:numCache>
                <c:formatCode>General</c:formatCode>
                <c:ptCount val="10"/>
                <c:pt idx="0">
                  <c:v>0.10382992415944775</c:v>
                </c:pt>
                <c:pt idx="1">
                  <c:v>1.2736084766014177E-2</c:v>
                </c:pt>
                <c:pt idx="2">
                  <c:v>6.6579670968818339E-2</c:v>
                </c:pt>
                <c:pt idx="3">
                  <c:v>1.2299900251760199E-2</c:v>
                </c:pt>
                <c:pt idx="4">
                  <c:v>6.6480256843216012E-2</c:v>
                </c:pt>
                <c:pt idx="5">
                  <c:v>5.2473645293170668E-3</c:v>
                </c:pt>
                <c:pt idx="6">
                  <c:v>6.4453817005210357E-2</c:v>
                </c:pt>
                <c:pt idx="7">
                  <c:v>6.8863343378670061E-3</c:v>
                </c:pt>
                <c:pt idx="8">
                  <c:v>9.256489425426373E-2</c:v>
                </c:pt>
                <c:pt idx="9">
                  <c:v>3.7594131086656185E-2</c:v>
                </c:pt>
              </c:numCache>
            </c:numRef>
          </c:val>
        </c:ser>
        <c:ser>
          <c:idx val="2"/>
          <c:order val="2"/>
          <c:tx>
            <c:strRef>
              <c:f>'BOX-WHISKER'!$A$14</c:f>
              <c:strCache>
                <c:ptCount val="1"/>
                <c:pt idx="0">
                  <c:v>3Q Box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000000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'BOX-WHISKER'!$B$16:$K$16</c:f>
                <c:numCache>
                  <c:formatCode>General</c:formatCode>
                  <c:ptCount val="10"/>
                  <c:pt idx="0">
                    <c:v>3.0135220981188482E-2</c:v>
                  </c:pt>
                  <c:pt idx="1">
                    <c:v>5.2325497928027986E-3</c:v>
                  </c:pt>
                  <c:pt idx="2">
                    <c:v>7.3248638807819066E-3</c:v>
                  </c:pt>
                  <c:pt idx="3">
                    <c:v>1.0748895314168408E-2</c:v>
                  </c:pt>
                  <c:pt idx="4">
                    <c:v>3.8789638399704063E-2</c:v>
                  </c:pt>
                  <c:pt idx="5">
                    <c:v>3.903758012428149E-3</c:v>
                  </c:pt>
                  <c:pt idx="6">
                    <c:v>3.5399185488297902E-2</c:v>
                  </c:pt>
                  <c:pt idx="7">
                    <c:v>1.0678745797000205E-2</c:v>
                  </c:pt>
                  <c:pt idx="8">
                    <c:v>1.2950133164693733E-2</c:v>
                  </c:pt>
                  <c:pt idx="9">
                    <c:v>1.1957295578146454E-2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multiLvlStrRef>
              <c:f>'BOX-WHISKER'!$B$1:$K$2</c:f>
              <c:multiLvlStrCache>
                <c:ptCount val="10"/>
                <c:lvl>
                  <c:pt idx="0">
                    <c:v>AKAP12</c:v>
                  </c:pt>
                  <c:pt idx="1">
                    <c:v>TXNIP</c:v>
                  </c:pt>
                  <c:pt idx="2">
                    <c:v>AKAP12</c:v>
                  </c:pt>
                  <c:pt idx="3">
                    <c:v>TXNIP</c:v>
                  </c:pt>
                  <c:pt idx="4">
                    <c:v>AKAP12</c:v>
                  </c:pt>
                  <c:pt idx="5">
                    <c:v>TXNIP</c:v>
                  </c:pt>
                  <c:pt idx="6">
                    <c:v>AKAP12</c:v>
                  </c:pt>
                  <c:pt idx="7">
                    <c:v>TXNIP</c:v>
                  </c:pt>
                  <c:pt idx="8">
                    <c:v>AKAP12</c:v>
                  </c:pt>
                  <c:pt idx="9">
                    <c:v>TXNIP</c:v>
                  </c:pt>
                </c:lvl>
                <c:lvl>
                  <c:pt idx="0">
                    <c:v>BLCA</c:v>
                  </c:pt>
                  <c:pt idx="2">
                    <c:v>COAD</c:v>
                  </c:pt>
                  <c:pt idx="4">
                    <c:v>ESCA</c:v>
                  </c:pt>
                  <c:pt idx="6">
                    <c:v>HNSC</c:v>
                  </c:pt>
                  <c:pt idx="8">
                    <c:v>LUAD</c:v>
                  </c:pt>
                </c:lvl>
              </c:multiLvlStrCache>
            </c:multiLvlStrRef>
          </c:cat>
          <c:val>
            <c:numRef>
              <c:f>'BOX-WHISKER'!$B$14:$K$14</c:f>
              <c:numCache>
                <c:formatCode>General</c:formatCode>
                <c:ptCount val="10"/>
                <c:pt idx="0">
                  <c:v>2.6395874567555766E-2</c:v>
                </c:pt>
                <c:pt idx="1">
                  <c:v>1.8729833365153978E-2</c:v>
                </c:pt>
                <c:pt idx="2">
                  <c:v>8.7494403701320334E-3</c:v>
                </c:pt>
                <c:pt idx="3">
                  <c:v>1.2971187678013418E-2</c:v>
                </c:pt>
                <c:pt idx="4">
                  <c:v>4.2330860915244406E-2</c:v>
                </c:pt>
                <c:pt idx="5">
                  <c:v>8.0799973537552527E-3</c:v>
                </c:pt>
                <c:pt idx="6">
                  <c:v>1.6433514758795509E-2</c:v>
                </c:pt>
                <c:pt idx="7">
                  <c:v>5.2911370126563356E-3</c:v>
                </c:pt>
                <c:pt idx="8">
                  <c:v>1.4035200243007862E-2</c:v>
                </c:pt>
                <c:pt idx="9">
                  <c:v>6.6634094637907926E-3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904768"/>
        <c:axId val="79648384"/>
      </c:barChart>
      <c:catAx>
        <c:axId val="3990476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79648384"/>
        <c:crosses val="autoZero"/>
        <c:auto val="1"/>
        <c:lblAlgn val="ctr"/>
        <c:lblOffset val="100"/>
        <c:noMultiLvlLbl val="0"/>
      </c:catAx>
      <c:valAx>
        <c:axId val="796483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Methylation</a:t>
                </a:r>
                <a:r>
                  <a:rPr lang="en-US" sz="1200" baseline="0"/>
                  <a:t> Beta  Values</a:t>
                </a:r>
                <a:endParaRPr lang="en-US" sz="12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 b="1"/>
            </a:pPr>
            <a:endParaRPr lang="en-US"/>
          </a:p>
        </c:txPr>
        <c:crossAx val="39904768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393700</xdr:colOff>
      <xdr:row>1</xdr:row>
      <xdr:rowOff>88900</xdr:rowOff>
    </xdr:from>
    <xdr:to>
      <xdr:col>24</xdr:col>
      <xdr:colOff>558800</xdr:colOff>
      <xdr:row>30</xdr:row>
      <xdr:rowOff>184150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workbookViewId="0">
      <selection activeCell="J10" sqref="J10"/>
    </sheetView>
  </sheetViews>
  <sheetFormatPr defaultColWidth="11" defaultRowHeight="15.75" x14ac:dyDescent="0.25"/>
  <cols>
    <col min="1" max="1" width="16.375" customWidth="1"/>
  </cols>
  <sheetData>
    <row r="1" spans="1:8" x14ac:dyDescent="0.25">
      <c r="A1" t="s">
        <v>75</v>
      </c>
    </row>
    <row r="2" spans="1:8" x14ac:dyDescent="0.25">
      <c r="A2" s="1" t="s">
        <v>3</v>
      </c>
      <c r="B2" s="1" t="s">
        <v>1</v>
      </c>
      <c r="C2" s="1"/>
      <c r="D2" s="1"/>
      <c r="E2" s="1"/>
      <c r="F2" s="1" t="s">
        <v>2</v>
      </c>
      <c r="G2" s="1"/>
      <c r="H2" s="1"/>
    </row>
    <row r="3" spans="1:8" x14ac:dyDescent="0.25">
      <c r="A3" t="s">
        <v>0</v>
      </c>
      <c r="B3">
        <v>0.43537527498103357</v>
      </c>
      <c r="F3">
        <v>0.10298974908041909</v>
      </c>
    </row>
    <row r="4" spans="1:8" x14ac:dyDescent="0.25">
      <c r="A4" t="s">
        <v>4</v>
      </c>
      <c r="B4">
        <v>0.46374445679569981</v>
      </c>
      <c r="F4">
        <v>0.10202104897029603</v>
      </c>
    </row>
    <row r="5" spans="1:8" x14ac:dyDescent="0.25">
      <c r="A5" t="s">
        <v>5</v>
      </c>
      <c r="B5">
        <v>0.37319115415241899</v>
      </c>
      <c r="F5">
        <v>9.9053419148090724E-2</v>
      </c>
    </row>
    <row r="6" spans="1:8" x14ac:dyDescent="0.25">
      <c r="A6" t="s">
        <v>6</v>
      </c>
      <c r="B6">
        <v>0.4475212403178826</v>
      </c>
      <c r="F6">
        <v>9.8634212932829632E-2</v>
      </c>
    </row>
    <row r="7" spans="1:8" x14ac:dyDescent="0.25">
      <c r="A7" t="s">
        <v>7</v>
      </c>
      <c r="B7">
        <v>0.53079716024975199</v>
      </c>
      <c r="F7">
        <v>8.7708475721133425E-2</v>
      </c>
    </row>
    <row r="8" spans="1:8" x14ac:dyDescent="0.25">
      <c r="A8" t="s">
        <v>8</v>
      </c>
      <c r="B8">
        <v>0.49774079766528062</v>
      </c>
      <c r="F8">
        <v>8.5516454157387858E-2</v>
      </c>
    </row>
    <row r="9" spans="1:8" x14ac:dyDescent="0.25">
      <c r="A9" t="s">
        <v>9</v>
      </c>
      <c r="B9">
        <v>0.53324574339439001</v>
      </c>
      <c r="F9">
        <v>8.886651756276176E-2</v>
      </c>
    </row>
    <row r="10" spans="1:8" x14ac:dyDescent="0.25">
      <c r="A10" t="s">
        <v>10</v>
      </c>
      <c r="B10">
        <v>0.51171182212962962</v>
      </c>
      <c r="F10">
        <v>0.10340672817230219</v>
      </c>
    </row>
    <row r="11" spans="1:8" x14ac:dyDescent="0.25">
      <c r="A11" t="s">
        <v>11</v>
      </c>
      <c r="B11">
        <v>0.52213908013038246</v>
      </c>
      <c r="F11">
        <v>9.6455722058534435E-2</v>
      </c>
    </row>
    <row r="12" spans="1:8" x14ac:dyDescent="0.25">
      <c r="A12" t="s">
        <v>12</v>
      </c>
      <c r="B12">
        <v>0.3719315094720298</v>
      </c>
      <c r="F12">
        <v>0.1105858912143273</v>
      </c>
    </row>
    <row r="13" spans="1:8" x14ac:dyDescent="0.25">
      <c r="A13" t="s">
        <v>13</v>
      </c>
      <c r="B13">
        <v>0.62980945364499719</v>
      </c>
      <c r="F13">
        <v>0.10555989684572213</v>
      </c>
    </row>
    <row r="14" spans="1:8" x14ac:dyDescent="0.25">
      <c r="A14" s="1" t="s">
        <v>37</v>
      </c>
      <c r="B14">
        <f>MAX(B3:B13)</f>
        <v>0.62980945364499719</v>
      </c>
      <c r="F14">
        <f t="shared" ref="F14" si="0">MAX(F3:F13)</f>
        <v>0.1105858912143273</v>
      </c>
    </row>
    <row r="15" spans="1:8" x14ac:dyDescent="0.25">
      <c r="A15" s="1" t="s">
        <v>38</v>
      </c>
      <c r="B15">
        <f>MIN(B3:B13)</f>
        <v>0.3719315094720298</v>
      </c>
      <c r="F15">
        <f t="shared" ref="F15" si="1">MIN(F3:F13)</f>
        <v>8.5516454157387858E-2</v>
      </c>
    </row>
    <row r="16" spans="1:8" x14ac:dyDescent="0.25">
      <c r="A16" s="1" t="s">
        <v>36</v>
      </c>
      <c r="B16" s="1">
        <f>B14-B15</f>
        <v>0.25787794417296739</v>
      </c>
      <c r="C16" s="1"/>
      <c r="D16" s="1"/>
      <c r="E16" s="1"/>
      <c r="F16" s="1">
        <f t="shared" ref="F16" si="2">F14-F15</f>
        <v>2.5069437056939439E-2</v>
      </c>
      <c r="G16" s="1"/>
      <c r="H16" s="1"/>
    </row>
    <row r="18" spans="1:4" x14ac:dyDescent="0.25">
      <c r="A18" s="1" t="s">
        <v>14</v>
      </c>
      <c r="B18" s="1" t="s">
        <v>1</v>
      </c>
      <c r="C18" s="1"/>
      <c r="D18" s="1" t="s">
        <v>2</v>
      </c>
    </row>
    <row r="19" spans="1:4" x14ac:dyDescent="0.25">
      <c r="A19" t="s">
        <v>15</v>
      </c>
      <c r="B19">
        <v>0.55330104569317573</v>
      </c>
      <c r="D19">
        <v>0.11482012147467315</v>
      </c>
    </row>
    <row r="20" spans="1:4" x14ac:dyDescent="0.25">
      <c r="A20" t="s">
        <v>16</v>
      </c>
      <c r="B20">
        <v>0.59025666348085848</v>
      </c>
      <c r="D20">
        <v>0.13874929885777568</v>
      </c>
    </row>
    <row r="21" spans="1:4" x14ac:dyDescent="0.25">
      <c r="A21" t="s">
        <v>17</v>
      </c>
      <c r="B21">
        <v>0.56765894790740756</v>
      </c>
      <c r="D21">
        <v>8.247946560459285E-2</v>
      </c>
    </row>
    <row r="22" spans="1:4" x14ac:dyDescent="0.25">
      <c r="A22" t="s">
        <v>18</v>
      </c>
      <c r="B22">
        <v>0.48405406289036257</v>
      </c>
      <c r="D22">
        <v>0.11875000601549578</v>
      </c>
    </row>
    <row r="23" spans="1:4" x14ac:dyDescent="0.25">
      <c r="A23" t="s">
        <v>19</v>
      </c>
      <c r="B23">
        <v>0.60517396199784035</v>
      </c>
      <c r="D23">
        <v>0.12424797769198409</v>
      </c>
    </row>
    <row r="24" spans="1:4" x14ac:dyDescent="0.25">
      <c r="A24" t="s">
        <v>20</v>
      </c>
      <c r="B24">
        <v>0.54974462991451589</v>
      </c>
      <c r="D24">
        <v>9.5305710679263744E-2</v>
      </c>
    </row>
    <row r="25" spans="1:4" x14ac:dyDescent="0.25">
      <c r="A25" t="s">
        <v>21</v>
      </c>
      <c r="B25">
        <v>0.5572311739047956</v>
      </c>
      <c r="D25">
        <v>9.4603917582049474E-2</v>
      </c>
    </row>
    <row r="26" spans="1:4" x14ac:dyDescent="0.25">
      <c r="A26" t="s">
        <v>22</v>
      </c>
      <c r="B26">
        <v>0.56153517455383029</v>
      </c>
      <c r="D26">
        <v>0.10068098559405977</v>
      </c>
    </row>
    <row r="27" spans="1:4" x14ac:dyDescent="0.25">
      <c r="A27" t="s">
        <v>23</v>
      </c>
      <c r="B27">
        <v>0.56385530871815659</v>
      </c>
      <c r="D27">
        <v>0.11774777734765217</v>
      </c>
    </row>
    <row r="28" spans="1:4" x14ac:dyDescent="0.25">
      <c r="A28" t="s">
        <v>24</v>
      </c>
      <c r="B28">
        <v>0.49586868389865735</v>
      </c>
      <c r="D28">
        <v>9.4567194382642425E-2</v>
      </c>
    </row>
    <row r="29" spans="1:4" x14ac:dyDescent="0.25">
      <c r="A29" s="1" t="s">
        <v>37</v>
      </c>
      <c r="B29">
        <f>MAX(B19:B28)</f>
        <v>0.60517396199784035</v>
      </c>
      <c r="D29">
        <f t="shared" ref="D29" si="3">MAX(D19:D28)</f>
        <v>0.13874929885777568</v>
      </c>
    </row>
    <row r="30" spans="1:4" x14ac:dyDescent="0.25">
      <c r="A30" s="1" t="s">
        <v>38</v>
      </c>
      <c r="B30">
        <f>MIN(B19:B28)</f>
        <v>0.48405406289036257</v>
      </c>
      <c r="D30">
        <f t="shared" ref="D30" si="4">MIN(D19:D28)</f>
        <v>8.247946560459285E-2</v>
      </c>
    </row>
    <row r="31" spans="1:4" x14ac:dyDescent="0.25">
      <c r="A31" s="1" t="s">
        <v>36</v>
      </c>
      <c r="B31" s="1">
        <f>B29-B30</f>
        <v>0.12111989910747778</v>
      </c>
      <c r="C31" s="1"/>
      <c r="D31" s="1">
        <f t="shared" ref="D31" si="5">D29-D30</f>
        <v>5.6269833253182827E-2</v>
      </c>
    </row>
    <row r="33" spans="1:4" x14ac:dyDescent="0.25">
      <c r="A33" s="1" t="s">
        <v>25</v>
      </c>
      <c r="B33" s="1" t="s">
        <v>1</v>
      </c>
      <c r="C33" s="1"/>
      <c r="D33" s="1" t="s">
        <v>2</v>
      </c>
    </row>
    <row r="34" spans="1:4" x14ac:dyDescent="0.25">
      <c r="A34" t="s">
        <v>26</v>
      </c>
      <c r="B34">
        <v>0.49587450838920161</v>
      </c>
      <c r="D34">
        <v>0.13101954787571082</v>
      </c>
    </row>
    <row r="35" spans="1:4" x14ac:dyDescent="0.25">
      <c r="A35" t="s">
        <v>27</v>
      </c>
      <c r="B35">
        <v>0.453018726453499</v>
      </c>
      <c r="D35">
        <v>0.1277225287014026</v>
      </c>
    </row>
    <row r="36" spans="1:4" x14ac:dyDescent="0.25">
      <c r="A36" t="s">
        <v>28</v>
      </c>
      <c r="B36">
        <v>0.5072861492828884</v>
      </c>
      <c r="D36">
        <v>8.1764489862353754E-2</v>
      </c>
    </row>
    <row r="37" spans="1:4" x14ac:dyDescent="0.25">
      <c r="A37" t="s">
        <v>29</v>
      </c>
      <c r="B37">
        <v>0.58710352002104593</v>
      </c>
      <c r="D37">
        <v>0.11191264793710226</v>
      </c>
    </row>
    <row r="38" spans="1:4" x14ac:dyDescent="0.25">
      <c r="A38" t="s">
        <v>30</v>
      </c>
      <c r="B38">
        <v>0.53719388824147307</v>
      </c>
      <c r="D38">
        <v>9.1304951473913099E-2</v>
      </c>
    </row>
    <row r="39" spans="1:4" x14ac:dyDescent="0.25">
      <c r="A39" t="s">
        <v>31</v>
      </c>
      <c r="B39">
        <v>0.48012199676398098</v>
      </c>
      <c r="D39">
        <v>0.11454816804994157</v>
      </c>
    </row>
    <row r="40" spans="1:4" x14ac:dyDescent="0.25">
      <c r="A40" t="s">
        <v>32</v>
      </c>
      <c r="B40">
        <v>0.36935593379363491</v>
      </c>
      <c r="D40">
        <v>0.1170821953821535</v>
      </c>
    </row>
    <row r="41" spans="1:4" x14ac:dyDescent="0.25">
      <c r="A41" t="s">
        <v>33</v>
      </c>
      <c r="B41">
        <v>0.50328895665207529</v>
      </c>
      <c r="D41">
        <v>8.98897476756228E-2</v>
      </c>
    </row>
    <row r="42" spans="1:4" x14ac:dyDescent="0.25">
      <c r="A42" t="s">
        <v>34</v>
      </c>
      <c r="B42">
        <v>0.47087381168278325</v>
      </c>
      <c r="D42">
        <v>0.11892321192104845</v>
      </c>
    </row>
    <row r="43" spans="1:4" x14ac:dyDescent="0.25">
      <c r="A43" t="s">
        <v>35</v>
      </c>
      <c r="B43">
        <v>0.66907706762427788</v>
      </c>
      <c r="D43">
        <v>0.10408744409173243</v>
      </c>
    </row>
    <row r="44" spans="1:4" x14ac:dyDescent="0.25">
      <c r="A44" s="1" t="s">
        <v>37</v>
      </c>
      <c r="B44">
        <f>MAX(B34:B43)</f>
        <v>0.66907706762427788</v>
      </c>
      <c r="D44">
        <f t="shared" ref="D44" si="6">MAX(D34:D43)</f>
        <v>0.13101954787571082</v>
      </c>
    </row>
    <row r="45" spans="1:4" x14ac:dyDescent="0.25">
      <c r="A45" s="1" t="s">
        <v>38</v>
      </c>
      <c r="B45">
        <f>MIN(B34:B43)</f>
        <v>0.36935593379363491</v>
      </c>
      <c r="D45">
        <f t="shared" ref="D45" si="7">MIN(D34:D43)</f>
        <v>8.1764489862353754E-2</v>
      </c>
    </row>
    <row r="46" spans="1:4" x14ac:dyDescent="0.25">
      <c r="A46" s="1" t="s">
        <v>36</v>
      </c>
      <c r="B46" s="1">
        <f>B44-B45</f>
        <v>0.29972113383064297</v>
      </c>
      <c r="C46" s="1"/>
      <c r="D46" s="1">
        <f t="shared" ref="D46" si="8">D44-D45</f>
        <v>4.925505801335707E-2</v>
      </c>
    </row>
    <row r="48" spans="1:4" x14ac:dyDescent="0.25">
      <c r="A48" s="1" t="s">
        <v>39</v>
      </c>
      <c r="B48" s="1" t="s">
        <v>1</v>
      </c>
      <c r="C48" s="1" t="s">
        <v>2</v>
      </c>
    </row>
    <row r="49" spans="1:3" x14ac:dyDescent="0.25">
      <c r="A49" s="2" t="s">
        <v>49</v>
      </c>
      <c r="B49">
        <v>0.43188554069271784</v>
      </c>
      <c r="C49">
        <v>0.1293479333714472</v>
      </c>
    </row>
    <row r="50" spans="1:3" x14ac:dyDescent="0.25">
      <c r="A50" s="2" t="s">
        <v>40</v>
      </c>
      <c r="B50">
        <v>0.53286540993589437</v>
      </c>
      <c r="C50">
        <v>0.11151898134495712</v>
      </c>
    </row>
    <row r="51" spans="1:3" x14ac:dyDescent="0.25">
      <c r="A51" s="2" t="s">
        <v>41</v>
      </c>
      <c r="B51">
        <v>0.52589238735000354</v>
      </c>
      <c r="C51">
        <v>0.11406287105287619</v>
      </c>
    </row>
    <row r="52" spans="1:3" x14ac:dyDescent="0.25">
      <c r="A52" s="2" t="s">
        <v>42</v>
      </c>
      <c r="B52">
        <v>0.5241757037972109</v>
      </c>
      <c r="C52">
        <v>0.13466023864222523</v>
      </c>
    </row>
    <row r="53" spans="1:3" x14ac:dyDescent="0.25">
      <c r="A53" s="2" t="s">
        <v>43</v>
      </c>
      <c r="B53">
        <v>0.46695321493686165</v>
      </c>
      <c r="C53">
        <v>0.12445554621203209</v>
      </c>
    </row>
    <row r="54" spans="1:3" x14ac:dyDescent="0.25">
      <c r="A54" s="2" t="s">
        <v>48</v>
      </c>
      <c r="B54">
        <v>0.50890581764643672</v>
      </c>
      <c r="C54">
        <v>0.14420812630550758</v>
      </c>
    </row>
    <row r="55" spans="1:3" x14ac:dyDescent="0.25">
      <c r="A55" s="2" t="s">
        <v>44</v>
      </c>
      <c r="B55">
        <v>0.48828454496296303</v>
      </c>
      <c r="C55">
        <v>0.11481610947144973</v>
      </c>
    </row>
    <row r="56" spans="1:3" x14ac:dyDescent="0.25">
      <c r="A56" s="2" t="s">
        <v>45</v>
      </c>
      <c r="B56">
        <v>0.48163354857947593</v>
      </c>
      <c r="C56">
        <v>0.12007607209773674</v>
      </c>
    </row>
    <row r="57" spans="1:3" x14ac:dyDescent="0.25">
      <c r="A57" s="2" t="s">
        <v>46</v>
      </c>
      <c r="B57">
        <v>0.473242483239111</v>
      </c>
      <c r="C57">
        <v>0.10526861943406988</v>
      </c>
    </row>
    <row r="58" spans="1:3" x14ac:dyDescent="0.25">
      <c r="A58" s="2" t="s">
        <v>47</v>
      </c>
      <c r="B58">
        <v>0.40407171500721362</v>
      </c>
      <c r="C58">
        <v>0.1086471952392693</v>
      </c>
    </row>
    <row r="59" spans="1:3" x14ac:dyDescent="0.25">
      <c r="A59" s="1" t="s">
        <v>37</v>
      </c>
      <c r="B59">
        <f>MAX(B49:B58)</f>
        <v>0.53286540993589437</v>
      </c>
      <c r="C59">
        <f>MAX(C49:C58)</f>
        <v>0.14420812630550758</v>
      </c>
    </row>
    <row r="60" spans="1:3" x14ac:dyDescent="0.25">
      <c r="A60" s="1" t="s">
        <v>38</v>
      </c>
      <c r="B60">
        <f>MIN(B49:B58)</f>
        <v>0.40407171500721362</v>
      </c>
      <c r="C60">
        <f>MIN(C49:C58)</f>
        <v>0.10526861943406988</v>
      </c>
    </row>
    <row r="61" spans="1:3" x14ac:dyDescent="0.25">
      <c r="A61" s="1" t="s">
        <v>36</v>
      </c>
      <c r="B61" s="1">
        <f>B59-B60</f>
        <v>0.12879369492868076</v>
      </c>
      <c r="C61" s="1">
        <f t="shared" ref="C61" si="9">C59-C60</f>
        <v>3.8939506871437699E-2</v>
      </c>
    </row>
    <row r="63" spans="1:3" x14ac:dyDescent="0.25">
      <c r="A63" s="1" t="s">
        <v>50</v>
      </c>
      <c r="B63" s="1" t="s">
        <v>1</v>
      </c>
      <c r="C63" s="1" t="s">
        <v>2</v>
      </c>
    </row>
    <row r="64" spans="1:3" x14ac:dyDescent="0.25">
      <c r="A64" s="2" t="s">
        <v>51</v>
      </c>
      <c r="B64">
        <v>0.55782071228650787</v>
      </c>
      <c r="C64">
        <v>9.1874477253104464E-2</v>
      </c>
    </row>
    <row r="65" spans="1:3" x14ac:dyDescent="0.25">
      <c r="A65" s="2" t="s">
        <v>52</v>
      </c>
      <c r="B65">
        <v>0.53461332728382716</v>
      </c>
      <c r="C65">
        <v>0.1381008009651962</v>
      </c>
    </row>
    <row r="66" spans="1:3" x14ac:dyDescent="0.25">
      <c r="A66" s="2" t="s">
        <v>53</v>
      </c>
      <c r="B66">
        <v>0.54708469173459395</v>
      </c>
      <c r="C66">
        <v>0.14085081713840478</v>
      </c>
    </row>
    <row r="67" spans="1:3" x14ac:dyDescent="0.25">
      <c r="A67" s="2" t="s">
        <v>54</v>
      </c>
      <c r="B67">
        <v>0.51013267086430136</v>
      </c>
      <c r="C67">
        <v>0.13012691479604033</v>
      </c>
    </row>
    <row r="68" spans="1:3" x14ac:dyDescent="0.25">
      <c r="A68" s="2" t="s">
        <v>55</v>
      </c>
      <c r="B68">
        <v>0.5022097804813902</v>
      </c>
      <c r="C68">
        <v>0.17468167093548437</v>
      </c>
    </row>
    <row r="69" spans="1:3" x14ac:dyDescent="0.25">
      <c r="A69" s="2" t="s">
        <v>56</v>
      </c>
      <c r="B69">
        <v>0.52086336408779688</v>
      </c>
      <c r="C69">
        <v>0.1292491728543341</v>
      </c>
    </row>
    <row r="70" spans="1:3" x14ac:dyDescent="0.25">
      <c r="A70" s="2" t="s">
        <v>57</v>
      </c>
      <c r="B70">
        <v>0.47288990783069873</v>
      </c>
      <c r="C70">
        <v>0.15178602291972371</v>
      </c>
    </row>
    <row r="71" spans="1:3" x14ac:dyDescent="0.25">
      <c r="A71" s="2" t="s">
        <v>58</v>
      </c>
      <c r="B71">
        <v>0.51859969446852694</v>
      </c>
      <c r="C71">
        <v>0.15050214546279561</v>
      </c>
    </row>
    <row r="72" spans="1:3" x14ac:dyDescent="0.25">
      <c r="A72" s="2" t="s">
        <v>59</v>
      </c>
      <c r="B72">
        <v>0.41162560882285426</v>
      </c>
      <c r="C72">
        <v>0.11997848512397505</v>
      </c>
    </row>
    <row r="73" spans="1:3" x14ac:dyDescent="0.25">
      <c r="A73" s="2" t="s">
        <v>60</v>
      </c>
      <c r="B73">
        <v>0.51785171217172465</v>
      </c>
      <c r="C73">
        <v>0.13416323464190671</v>
      </c>
    </row>
    <row r="74" spans="1:3" x14ac:dyDescent="0.25">
      <c r="A74" s="1" t="s">
        <v>37</v>
      </c>
      <c r="B74">
        <f>MAX(B64:B73)</f>
        <v>0.55782071228650787</v>
      </c>
      <c r="C74">
        <f>MAX(C64:C73)</f>
        <v>0.17468167093548437</v>
      </c>
    </row>
    <row r="75" spans="1:3" x14ac:dyDescent="0.25">
      <c r="A75" s="1" t="s">
        <v>38</v>
      </c>
      <c r="B75">
        <f>MIN(B64:B73)</f>
        <v>0.41162560882285426</v>
      </c>
      <c r="C75">
        <f>MIN(C64:C73)</f>
        <v>9.1874477253104464E-2</v>
      </c>
    </row>
    <row r="76" spans="1:3" x14ac:dyDescent="0.25">
      <c r="A76" s="1" t="s">
        <v>36</v>
      </c>
      <c r="B76" s="1">
        <f>B74-B75</f>
        <v>0.14619510346365361</v>
      </c>
      <c r="C76" s="1">
        <f t="shared" ref="C76" si="10">C74-C75</f>
        <v>8.2807193682379904E-2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workbookViewId="0">
      <selection activeCell="C32" sqref="C32"/>
    </sheetView>
  </sheetViews>
  <sheetFormatPr defaultColWidth="11" defaultRowHeight="15.75" x14ac:dyDescent="0.25"/>
  <sheetData>
    <row r="1" spans="1:11" x14ac:dyDescent="0.25">
      <c r="B1" s="3" t="s">
        <v>25</v>
      </c>
      <c r="C1" s="3"/>
      <c r="D1" s="3" t="s">
        <v>14</v>
      </c>
      <c r="E1" s="4"/>
      <c r="F1" s="3" t="s">
        <v>3</v>
      </c>
      <c r="G1" s="3"/>
      <c r="H1" s="3" t="s">
        <v>39</v>
      </c>
      <c r="I1" s="3"/>
      <c r="J1" s="3" t="s">
        <v>50</v>
      </c>
      <c r="K1" s="3"/>
    </row>
    <row r="2" spans="1:11" x14ac:dyDescent="0.25">
      <c r="B2" s="2" t="s">
        <v>1</v>
      </c>
      <c r="C2" s="2" t="s">
        <v>2</v>
      </c>
      <c r="D2" s="2" t="s">
        <v>1</v>
      </c>
      <c r="E2" s="2" t="s">
        <v>2</v>
      </c>
      <c r="F2" s="2" t="s">
        <v>1</v>
      </c>
      <c r="G2" s="2" t="s">
        <v>2</v>
      </c>
      <c r="H2" s="2" t="s">
        <v>1</v>
      </c>
      <c r="I2" s="2" t="s">
        <v>2</v>
      </c>
      <c r="J2" s="2" t="s">
        <v>1</v>
      </c>
      <c r="K2" s="2" t="s">
        <v>2</v>
      </c>
    </row>
    <row r="3" spans="1:11" x14ac:dyDescent="0.25">
      <c r="A3" t="s">
        <v>61</v>
      </c>
      <c r="B3">
        <f>COUNT(B20:B29)</f>
        <v>10</v>
      </c>
      <c r="C3">
        <f t="shared" ref="C3:K3" si="0">COUNT(C20:C29)</f>
        <v>10</v>
      </c>
      <c r="D3">
        <f t="shared" si="0"/>
        <v>10</v>
      </c>
      <c r="E3">
        <f t="shared" si="0"/>
        <v>10</v>
      </c>
      <c r="F3">
        <f t="shared" si="0"/>
        <v>10</v>
      </c>
      <c r="G3">
        <f t="shared" si="0"/>
        <v>10</v>
      </c>
      <c r="H3">
        <f t="shared" si="0"/>
        <v>10</v>
      </c>
      <c r="I3">
        <f t="shared" si="0"/>
        <v>10</v>
      </c>
      <c r="J3">
        <f t="shared" si="0"/>
        <v>10</v>
      </c>
      <c r="K3">
        <f t="shared" si="0"/>
        <v>10</v>
      </c>
    </row>
    <row r="4" spans="1:11" x14ac:dyDescent="0.25">
      <c r="A4" t="s">
        <v>62</v>
      </c>
      <c r="B4">
        <f>AVERAGE(B20:B29)</f>
        <v>0.5073194558904861</v>
      </c>
      <c r="C4">
        <f t="shared" ref="C4:K4" si="1">AVERAGE(C20:C29)</f>
        <v>0.10882549329709815</v>
      </c>
      <c r="D4">
        <f t="shared" si="1"/>
        <v>0.55286796529596005</v>
      </c>
      <c r="E4">
        <f t="shared" si="1"/>
        <v>0.10819524552301892</v>
      </c>
      <c r="F4">
        <f t="shared" si="1"/>
        <v>0.46873982392884994</v>
      </c>
      <c r="G4">
        <f t="shared" si="1"/>
        <v>9.752382190180825E-2</v>
      </c>
      <c r="H4">
        <f t="shared" si="1"/>
        <v>0.48379103661478889</v>
      </c>
      <c r="I4">
        <f t="shared" si="1"/>
        <v>0.12070616931715709</v>
      </c>
      <c r="J4">
        <f t="shared" si="1"/>
        <v>0.50936914700322222</v>
      </c>
      <c r="K4">
        <f t="shared" si="1"/>
        <v>0.13613137420909652</v>
      </c>
    </row>
    <row r="5" spans="1:11" x14ac:dyDescent="0.25">
      <c r="A5" t="s">
        <v>63</v>
      </c>
      <c r="B5">
        <f>STDEV(B20:B29)</f>
        <v>8.0014738794702459E-2</v>
      </c>
      <c r="C5">
        <f t="shared" ref="C5:K5" si="2">STDEV(C20:C29)</f>
        <v>1.6607794193372723E-2</v>
      </c>
      <c r="D5">
        <f t="shared" si="2"/>
        <v>3.7359661932421358E-2</v>
      </c>
      <c r="E5">
        <f t="shared" si="2"/>
        <v>1.7295268205256009E-2</v>
      </c>
      <c r="F5">
        <f t="shared" si="2"/>
        <v>6.1138303561137433E-2</v>
      </c>
      <c r="G5">
        <f t="shared" si="2"/>
        <v>7.9965822185884307E-3</v>
      </c>
      <c r="H5">
        <f t="shared" si="2"/>
        <v>4.2046895451328288E-2</v>
      </c>
      <c r="I5">
        <f t="shared" si="2"/>
        <v>1.2396954870009955E-2</v>
      </c>
      <c r="J5">
        <f t="shared" si="2"/>
        <v>4.1677242284358824E-2</v>
      </c>
      <c r="K5">
        <f t="shared" si="2"/>
        <v>2.1783645265143637E-2</v>
      </c>
    </row>
    <row r="6" spans="1:11" x14ac:dyDescent="0.25">
      <c r="A6" t="s">
        <v>64</v>
      </c>
      <c r="B6">
        <f>MIN(B20:B29)</f>
        <v>0.36935593379363491</v>
      </c>
      <c r="C6">
        <f t="shared" ref="C6:K6" si="3">MIN(C20:C29)</f>
        <v>8.1764489862353754E-2</v>
      </c>
      <c r="D6">
        <f t="shared" si="3"/>
        <v>0.48405406289036257</v>
      </c>
      <c r="E6">
        <f t="shared" si="3"/>
        <v>8.247946560459285E-2</v>
      </c>
      <c r="F6">
        <f t="shared" si="3"/>
        <v>0.3719315094720298</v>
      </c>
      <c r="G6">
        <f t="shared" si="3"/>
        <v>8.5516454157387858E-2</v>
      </c>
      <c r="H6">
        <f t="shared" si="3"/>
        <v>0.40407171500721362</v>
      </c>
      <c r="I6">
        <f t="shared" si="3"/>
        <v>0.10526861943406988</v>
      </c>
      <c r="J6">
        <f t="shared" si="3"/>
        <v>0.41162560882285426</v>
      </c>
      <c r="K6">
        <f t="shared" si="3"/>
        <v>9.1874477253104464E-2</v>
      </c>
    </row>
    <row r="7" spans="1:11" x14ac:dyDescent="0.25">
      <c r="A7" t="s">
        <v>65</v>
      </c>
      <c r="B7">
        <f>QUARTILE(B20:B29,1)</f>
        <v>0.47318585795308266</v>
      </c>
      <c r="C7">
        <f t="shared" ref="C7:K7" si="4">QUARTILE(C20:C29,1)</f>
        <v>9.4500574628367931E-2</v>
      </c>
      <c r="D7">
        <f t="shared" si="4"/>
        <v>0.55063373385918091</v>
      </c>
      <c r="E7">
        <f t="shared" si="4"/>
        <v>9.4779365856353048E-2</v>
      </c>
      <c r="F7">
        <f t="shared" si="4"/>
        <v>0.43841176631524581</v>
      </c>
      <c r="G7">
        <f t="shared" si="4"/>
        <v>9.0763818686704925E-2</v>
      </c>
      <c r="H7">
        <f t="shared" si="4"/>
        <v>0.46852553201242397</v>
      </c>
      <c r="I7">
        <f t="shared" si="4"/>
        <v>0.11215495377193689</v>
      </c>
      <c r="J7">
        <f t="shared" si="4"/>
        <v>0.50419050307711799</v>
      </c>
      <c r="K7">
        <f t="shared" si="4"/>
        <v>0.12946860833976065</v>
      </c>
    </row>
    <row r="8" spans="1:11" x14ac:dyDescent="0.25">
      <c r="A8" t="s">
        <v>66</v>
      </c>
      <c r="B8">
        <f>MEDIAN(B20:B29)</f>
        <v>0.49958173252063842</v>
      </c>
      <c r="C8">
        <f t="shared" ref="C8:K8" si="5">MEDIAN(C20:C29)</f>
        <v>0.11323040799352191</v>
      </c>
      <c r="D8">
        <f t="shared" si="5"/>
        <v>0.55938317422931294</v>
      </c>
      <c r="E8">
        <f t="shared" si="5"/>
        <v>0.10775055353436647</v>
      </c>
      <c r="F8">
        <f t="shared" si="5"/>
        <v>0.48074262723049022</v>
      </c>
      <c r="G8">
        <f t="shared" si="5"/>
        <v>9.8843816040460178E-2</v>
      </c>
      <c r="H8">
        <f t="shared" si="5"/>
        <v>0.48495904677121948</v>
      </c>
      <c r="I8">
        <f t="shared" si="5"/>
        <v>0.11744609078459323</v>
      </c>
      <c r="J8">
        <f t="shared" si="5"/>
        <v>0.51822570332012585</v>
      </c>
      <c r="K8">
        <f t="shared" si="5"/>
        <v>0.13613201780355144</v>
      </c>
    </row>
    <row r="9" spans="1:11" x14ac:dyDescent="0.25">
      <c r="A9" t="s">
        <v>67</v>
      </c>
      <c r="B9">
        <f>QUARTILE(B20:B29,3)</f>
        <v>0.5297169535018269</v>
      </c>
      <c r="C9">
        <f t="shared" ref="C9:K9" si="6">QUARTILE(C20:C29,3)</f>
        <v>0.11846295778632471</v>
      </c>
      <c r="D9">
        <f t="shared" si="6"/>
        <v>0.56670803811009485</v>
      </c>
      <c r="E9">
        <f t="shared" si="6"/>
        <v>0.11849944884853487</v>
      </c>
      <c r="F9">
        <f t="shared" si="6"/>
        <v>0.51953226563019428</v>
      </c>
      <c r="G9">
        <f t="shared" si="6"/>
        <v>0.10274757405288833</v>
      </c>
      <c r="H9">
        <f t="shared" si="6"/>
        <v>0.52035823225951738</v>
      </c>
      <c r="I9">
        <f t="shared" si="6"/>
        <v>0.12812483658159343</v>
      </c>
      <c r="J9">
        <f t="shared" si="6"/>
        <v>0.53117583648481959</v>
      </c>
      <c r="K9">
        <f t="shared" si="6"/>
        <v>0.1480893133816979</v>
      </c>
    </row>
    <row r="10" spans="1:11" x14ac:dyDescent="0.25">
      <c r="A10" t="s">
        <v>68</v>
      </c>
      <c r="B10">
        <f>MAX(B20:B29)</f>
        <v>0.66907706762427788</v>
      </c>
      <c r="C10">
        <f t="shared" ref="C10:K10" si="7">MAX(C20:C29)</f>
        <v>0.13101954787571082</v>
      </c>
      <c r="D10">
        <f t="shared" si="7"/>
        <v>0.60517396199784035</v>
      </c>
      <c r="E10">
        <f t="shared" si="7"/>
        <v>0.13874929885777568</v>
      </c>
      <c r="F10">
        <f t="shared" si="7"/>
        <v>0.53324574339439001</v>
      </c>
      <c r="G10">
        <f t="shared" si="7"/>
        <v>0.1105858912143273</v>
      </c>
      <c r="H10">
        <f t="shared" si="7"/>
        <v>0.53286540993589437</v>
      </c>
      <c r="I10">
        <f t="shared" si="7"/>
        <v>0.14420812630550758</v>
      </c>
      <c r="J10">
        <f t="shared" si="7"/>
        <v>0.55782071228650787</v>
      </c>
      <c r="K10">
        <f t="shared" si="7"/>
        <v>0.17468167093548437</v>
      </c>
    </row>
    <row r="12" spans="1:11" x14ac:dyDescent="0.25">
      <c r="A12" t="s">
        <v>69</v>
      </c>
      <c r="B12">
        <f>B6</f>
        <v>0.36935593379363491</v>
      </c>
      <c r="C12">
        <f t="shared" ref="C12:K12" si="8">C6</f>
        <v>8.1764489862353754E-2</v>
      </c>
      <c r="D12">
        <f t="shared" si="8"/>
        <v>0.48405406289036257</v>
      </c>
      <c r="E12">
        <f t="shared" si="8"/>
        <v>8.247946560459285E-2</v>
      </c>
      <c r="F12">
        <f t="shared" si="8"/>
        <v>0.3719315094720298</v>
      </c>
      <c r="G12">
        <f t="shared" si="8"/>
        <v>8.5516454157387858E-2</v>
      </c>
      <c r="H12">
        <f t="shared" si="8"/>
        <v>0.40407171500721362</v>
      </c>
      <c r="I12">
        <f t="shared" si="8"/>
        <v>0.10526861943406988</v>
      </c>
      <c r="J12">
        <f t="shared" si="8"/>
        <v>0.41162560882285426</v>
      </c>
      <c r="K12">
        <f t="shared" si="8"/>
        <v>9.1874477253104464E-2</v>
      </c>
    </row>
    <row r="13" spans="1:11" x14ac:dyDescent="0.25">
      <c r="A13" t="s">
        <v>70</v>
      </c>
      <c r="B13">
        <f>B7-B6</f>
        <v>0.10382992415944775</v>
      </c>
      <c r="C13">
        <f t="shared" ref="C13:K13" si="9">C7-C6</f>
        <v>1.2736084766014177E-2</v>
      </c>
      <c r="D13">
        <f t="shared" si="9"/>
        <v>6.6579670968818339E-2</v>
      </c>
      <c r="E13">
        <f t="shared" si="9"/>
        <v>1.2299900251760199E-2</v>
      </c>
      <c r="F13">
        <f t="shared" si="9"/>
        <v>6.6480256843216012E-2</v>
      </c>
      <c r="G13">
        <f t="shared" si="9"/>
        <v>5.2473645293170668E-3</v>
      </c>
      <c r="H13">
        <f t="shared" si="9"/>
        <v>6.4453817005210357E-2</v>
      </c>
      <c r="I13">
        <f t="shared" si="9"/>
        <v>6.8863343378670061E-3</v>
      </c>
      <c r="J13">
        <f t="shared" si="9"/>
        <v>9.256489425426373E-2</v>
      </c>
      <c r="K13">
        <f t="shared" si="9"/>
        <v>3.7594131086656185E-2</v>
      </c>
    </row>
    <row r="14" spans="1:11" x14ac:dyDescent="0.25">
      <c r="A14" t="s">
        <v>71</v>
      </c>
      <c r="B14">
        <f>B8-B7</f>
        <v>2.6395874567555766E-2</v>
      </c>
      <c r="C14">
        <f t="shared" ref="C14:K14" si="10">C8-C7</f>
        <v>1.8729833365153978E-2</v>
      </c>
      <c r="D14">
        <f t="shared" si="10"/>
        <v>8.7494403701320334E-3</v>
      </c>
      <c r="E14">
        <f t="shared" si="10"/>
        <v>1.2971187678013418E-2</v>
      </c>
      <c r="F14">
        <f t="shared" si="10"/>
        <v>4.2330860915244406E-2</v>
      </c>
      <c r="G14">
        <f t="shared" si="10"/>
        <v>8.0799973537552527E-3</v>
      </c>
      <c r="H14">
        <f t="shared" si="10"/>
        <v>1.6433514758795509E-2</v>
      </c>
      <c r="I14">
        <f t="shared" si="10"/>
        <v>5.2911370126563356E-3</v>
      </c>
      <c r="J14">
        <f t="shared" si="10"/>
        <v>1.4035200243007862E-2</v>
      </c>
      <c r="K14">
        <f t="shared" si="10"/>
        <v>6.6634094637907926E-3</v>
      </c>
    </row>
    <row r="15" spans="1:11" x14ac:dyDescent="0.25">
      <c r="A15" t="s">
        <v>72</v>
      </c>
      <c r="B15">
        <f>B6-B5</f>
        <v>0.28934119499893246</v>
      </c>
      <c r="C15">
        <f t="shared" ref="C15:K15" si="11">C6-C5</f>
        <v>6.5156695668981024E-2</v>
      </c>
      <c r="D15">
        <f t="shared" si="11"/>
        <v>0.44669440095794122</v>
      </c>
      <c r="E15">
        <f t="shared" si="11"/>
        <v>6.5184197399336841E-2</v>
      </c>
      <c r="F15">
        <f t="shared" si="11"/>
        <v>0.31079320591089238</v>
      </c>
      <c r="G15">
        <f t="shared" si="11"/>
        <v>7.7519871938799431E-2</v>
      </c>
      <c r="H15">
        <f t="shared" si="11"/>
        <v>0.36202481955588534</v>
      </c>
      <c r="I15">
        <f t="shared" si="11"/>
        <v>9.287166456405993E-2</v>
      </c>
      <c r="J15">
        <f t="shared" si="11"/>
        <v>0.36994836653849544</v>
      </c>
      <c r="K15">
        <f t="shared" si="11"/>
        <v>7.009083198796083E-2</v>
      </c>
    </row>
    <row r="16" spans="1:11" x14ac:dyDescent="0.25">
      <c r="A16" t="s">
        <v>73</v>
      </c>
      <c r="B16">
        <f>B9-B8</f>
        <v>3.0135220981188482E-2</v>
      </c>
      <c r="C16">
        <f t="shared" ref="C16:K16" si="12">C9-C8</f>
        <v>5.2325497928027986E-3</v>
      </c>
      <c r="D16">
        <f t="shared" si="12"/>
        <v>7.3248638807819066E-3</v>
      </c>
      <c r="E16">
        <f t="shared" si="12"/>
        <v>1.0748895314168408E-2</v>
      </c>
      <c r="F16">
        <f t="shared" si="12"/>
        <v>3.8789638399704063E-2</v>
      </c>
      <c r="G16">
        <f t="shared" si="12"/>
        <v>3.903758012428149E-3</v>
      </c>
      <c r="H16">
        <f t="shared" si="12"/>
        <v>3.5399185488297902E-2</v>
      </c>
      <c r="I16">
        <f t="shared" si="12"/>
        <v>1.0678745797000205E-2</v>
      </c>
      <c r="J16">
        <f t="shared" si="12"/>
        <v>1.2950133164693733E-2</v>
      </c>
      <c r="K16">
        <f t="shared" si="12"/>
        <v>1.1957295578146454E-2</v>
      </c>
    </row>
    <row r="17" spans="1:11" x14ac:dyDescent="0.25">
      <c r="A17" t="s">
        <v>74</v>
      </c>
      <c r="B17">
        <v>0.5</v>
      </c>
      <c r="C17">
        <v>1.5</v>
      </c>
      <c r="D17">
        <v>2.5</v>
      </c>
      <c r="E17">
        <v>3.5</v>
      </c>
      <c r="F17">
        <v>4.5</v>
      </c>
      <c r="G17">
        <v>5.5</v>
      </c>
      <c r="H17">
        <v>6.5</v>
      </c>
      <c r="I17">
        <v>7.5</v>
      </c>
      <c r="J17">
        <v>8.5</v>
      </c>
      <c r="K17">
        <v>9.5</v>
      </c>
    </row>
    <row r="19" spans="1:11" x14ac:dyDescent="0.25">
      <c r="B19" s="1" t="s">
        <v>1</v>
      </c>
      <c r="C19" s="1" t="s">
        <v>2</v>
      </c>
      <c r="D19" s="1" t="s">
        <v>1</v>
      </c>
      <c r="E19" s="1" t="s">
        <v>2</v>
      </c>
      <c r="F19" s="1" t="s">
        <v>1</v>
      </c>
      <c r="G19" s="1" t="s">
        <v>2</v>
      </c>
      <c r="H19" s="1" t="s">
        <v>1</v>
      </c>
      <c r="I19" s="1" t="s">
        <v>2</v>
      </c>
      <c r="J19" s="1" t="s">
        <v>1</v>
      </c>
      <c r="K19" s="1" t="s">
        <v>2</v>
      </c>
    </row>
    <row r="20" spans="1:11" x14ac:dyDescent="0.25">
      <c r="B20">
        <v>0.49587450838920161</v>
      </c>
      <c r="C20">
        <v>0.13101954787571082</v>
      </c>
      <c r="D20">
        <v>0.55330104569317573</v>
      </c>
      <c r="E20">
        <v>0.11482012147467315</v>
      </c>
      <c r="F20">
        <v>0.43537527498103357</v>
      </c>
      <c r="G20">
        <v>0.10298974908041909</v>
      </c>
      <c r="H20">
        <v>0.43188554069271784</v>
      </c>
      <c r="I20">
        <v>0.1293479333714472</v>
      </c>
      <c r="J20">
        <v>0.55782071228650787</v>
      </c>
      <c r="K20">
        <v>9.1874477253104464E-2</v>
      </c>
    </row>
    <row r="21" spans="1:11" x14ac:dyDescent="0.25">
      <c r="B21">
        <v>0.453018726453499</v>
      </c>
      <c r="C21">
        <v>0.1277225287014026</v>
      </c>
      <c r="D21">
        <v>0.59025666348085848</v>
      </c>
      <c r="E21">
        <v>0.13874929885777568</v>
      </c>
      <c r="F21">
        <v>0.46374445679569981</v>
      </c>
      <c r="G21">
        <v>0.10202104897029603</v>
      </c>
      <c r="H21">
        <v>0.53286540993589437</v>
      </c>
      <c r="I21">
        <v>0.11151898134495712</v>
      </c>
      <c r="J21">
        <v>0.53461332728382716</v>
      </c>
      <c r="K21">
        <v>0.1381008009651962</v>
      </c>
    </row>
    <row r="22" spans="1:11" x14ac:dyDescent="0.25">
      <c r="B22">
        <v>0.5072861492828884</v>
      </c>
      <c r="C22">
        <v>8.1764489862353754E-2</v>
      </c>
      <c r="D22">
        <v>0.56765894790740756</v>
      </c>
      <c r="E22">
        <v>8.247946560459285E-2</v>
      </c>
      <c r="F22">
        <v>0.37319115415241899</v>
      </c>
      <c r="G22">
        <v>9.9053419148090724E-2</v>
      </c>
      <c r="H22">
        <v>0.52589238735000354</v>
      </c>
      <c r="I22">
        <v>0.11406287105287619</v>
      </c>
      <c r="J22">
        <v>0.54708469173459395</v>
      </c>
      <c r="K22">
        <v>0.14085081713840478</v>
      </c>
    </row>
    <row r="23" spans="1:11" x14ac:dyDescent="0.25">
      <c r="B23">
        <v>0.58710352002104593</v>
      </c>
      <c r="C23">
        <v>0.11191264793710226</v>
      </c>
      <c r="D23">
        <v>0.48405406289036257</v>
      </c>
      <c r="E23">
        <v>0.11875000601549578</v>
      </c>
      <c r="F23">
        <v>0.4475212403178826</v>
      </c>
      <c r="G23">
        <v>9.8634212932829632E-2</v>
      </c>
      <c r="H23">
        <v>0.5241757037972109</v>
      </c>
      <c r="I23">
        <v>0.13466023864222523</v>
      </c>
      <c r="J23">
        <v>0.51013267086430136</v>
      </c>
      <c r="K23">
        <v>0.13012691479604033</v>
      </c>
    </row>
    <row r="24" spans="1:11" x14ac:dyDescent="0.25">
      <c r="B24">
        <v>0.53719388824147307</v>
      </c>
      <c r="C24">
        <v>9.1304951473913099E-2</v>
      </c>
      <c r="D24">
        <v>0.60517396199784035</v>
      </c>
      <c r="E24">
        <v>0.12424797769198409</v>
      </c>
      <c r="F24">
        <v>0.53079716024975199</v>
      </c>
      <c r="G24">
        <v>8.7708475721133425E-2</v>
      </c>
      <c r="H24">
        <v>0.46695321493686165</v>
      </c>
      <c r="I24">
        <v>0.12445554621203209</v>
      </c>
      <c r="J24">
        <v>0.5022097804813902</v>
      </c>
      <c r="K24">
        <v>0.17468167093548437</v>
      </c>
    </row>
    <row r="25" spans="1:11" x14ac:dyDescent="0.25">
      <c r="B25">
        <v>0.48012199676398098</v>
      </c>
      <c r="C25">
        <v>0.11454816804994157</v>
      </c>
      <c r="D25">
        <v>0.54974462991451589</v>
      </c>
      <c r="E25">
        <v>9.5305710679263744E-2</v>
      </c>
      <c r="F25">
        <v>0.49774079766528062</v>
      </c>
      <c r="G25">
        <v>8.5516454157387858E-2</v>
      </c>
      <c r="H25">
        <v>0.50890581764643672</v>
      </c>
      <c r="I25">
        <v>0.14420812630550758</v>
      </c>
      <c r="J25">
        <v>0.52086336408779688</v>
      </c>
      <c r="K25">
        <v>0.1292491728543341</v>
      </c>
    </row>
    <row r="26" spans="1:11" x14ac:dyDescent="0.25">
      <c r="B26">
        <v>0.36935593379363491</v>
      </c>
      <c r="C26">
        <v>0.1170821953821535</v>
      </c>
      <c r="D26">
        <v>0.5572311739047956</v>
      </c>
      <c r="E26">
        <v>9.4603917582049474E-2</v>
      </c>
      <c r="F26">
        <v>0.53324574339439001</v>
      </c>
      <c r="G26">
        <v>8.886651756276176E-2</v>
      </c>
      <c r="H26">
        <v>0.48828454496296303</v>
      </c>
      <c r="I26">
        <v>0.11481610947144973</v>
      </c>
      <c r="J26">
        <v>0.47288990783069873</v>
      </c>
      <c r="K26">
        <v>0.15178602291972371</v>
      </c>
    </row>
    <row r="27" spans="1:11" x14ac:dyDescent="0.25">
      <c r="B27">
        <v>0.50328895665207529</v>
      </c>
      <c r="C27">
        <v>8.98897476756228E-2</v>
      </c>
      <c r="D27">
        <v>0.56153517455383029</v>
      </c>
      <c r="E27">
        <v>0.10068098559405977</v>
      </c>
      <c r="F27">
        <v>0.51171182212962962</v>
      </c>
      <c r="G27">
        <v>0.10340672817230219</v>
      </c>
      <c r="H27">
        <v>0.48163354857947593</v>
      </c>
      <c r="I27">
        <v>0.12007607209773674</v>
      </c>
      <c r="J27">
        <v>0.51859969446852694</v>
      </c>
      <c r="K27">
        <v>0.15050214546279561</v>
      </c>
    </row>
    <row r="28" spans="1:11" x14ac:dyDescent="0.25">
      <c r="B28">
        <v>0.47087381168278325</v>
      </c>
      <c r="C28">
        <v>0.11892321192104845</v>
      </c>
      <c r="D28">
        <v>0.56385530871815659</v>
      </c>
      <c r="E28">
        <v>0.11774777734765217</v>
      </c>
      <c r="F28">
        <v>0.52213908013038246</v>
      </c>
      <c r="G28">
        <v>9.6455722058534435E-2</v>
      </c>
      <c r="H28">
        <v>0.473242483239111</v>
      </c>
      <c r="I28">
        <v>0.10526861943406988</v>
      </c>
      <c r="J28">
        <v>0.41162560882285426</v>
      </c>
      <c r="K28">
        <v>0.11997848512397505</v>
      </c>
    </row>
    <row r="29" spans="1:11" x14ac:dyDescent="0.25">
      <c r="B29">
        <v>0.66907706762427788</v>
      </c>
      <c r="C29">
        <v>0.10408744409173243</v>
      </c>
      <c r="D29">
        <v>0.49586868389865735</v>
      </c>
      <c r="E29">
        <v>9.4567194382642425E-2</v>
      </c>
      <c r="F29">
        <v>0.3719315094720298</v>
      </c>
      <c r="G29">
        <v>0.1105858912143273</v>
      </c>
      <c r="H29">
        <v>0.40407171500721362</v>
      </c>
      <c r="I29">
        <v>0.1086471952392693</v>
      </c>
      <c r="J29">
        <v>0.51785171217172465</v>
      </c>
      <c r="K29">
        <v>0.13416323464190671</v>
      </c>
    </row>
    <row r="32" spans="1:11" x14ac:dyDescent="0.25">
      <c r="B32" s="1"/>
      <c r="C32" s="1"/>
    </row>
  </sheetData>
  <mergeCells count="5">
    <mergeCell ref="B1:C1"/>
    <mergeCell ref="D1:E1"/>
    <mergeCell ref="F1:G1"/>
    <mergeCell ref="H1:I1"/>
    <mergeCell ref="J1:K1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RESULTS</vt:lpstr>
      <vt:lpstr>BOX-WHISKER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Michael Yavorski</dc:creator>
  <cp:lastModifiedBy>Blanck, George</cp:lastModifiedBy>
  <dcterms:created xsi:type="dcterms:W3CDTF">2016-02-22T20:24:02Z</dcterms:created>
  <dcterms:modified xsi:type="dcterms:W3CDTF">2016-03-03T13:26:07Z</dcterms:modified>
</cp:coreProperties>
</file>