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375386\Documents\2017 Work Projects\2017 GastroPlus Validation Paper\SAR and QSAR in Enviromental Research Submission\Revised Version\"/>
    </mc:Choice>
  </mc:AlternateContent>
  <bookViews>
    <workbookView xWindow="360" yWindow="375" windowWidth="23640" windowHeight="10335"/>
  </bookViews>
  <sheets>
    <sheet name="Final Clint and Fup" sheetId="2" r:id="rId1"/>
  </sheets>
  <calcPr calcId="152511"/>
</workbook>
</file>

<file path=xl/calcChain.xml><?xml version="1.0" encoding="utf-8"?>
<calcChain xmlns="http://schemas.openxmlformats.org/spreadsheetml/2006/main">
  <c r="E220" i="2" l="1"/>
  <c r="E257" i="2"/>
  <c r="E213" i="2"/>
  <c r="E234" i="2"/>
  <c r="E248" i="2"/>
  <c r="E218" i="2"/>
  <c r="E208" i="2"/>
  <c r="E188" i="2"/>
  <c r="E242" i="2"/>
  <c r="E198" i="2"/>
  <c r="E227" i="2"/>
  <c r="E203" i="2"/>
  <c r="E182" i="2"/>
  <c r="E339" i="2"/>
  <c r="E252" i="2"/>
  <c r="E189" i="2"/>
  <c r="E186" i="2"/>
  <c r="E187" i="2"/>
  <c r="E194" i="2"/>
  <c r="E245" i="2"/>
  <c r="E191" i="2"/>
  <c r="E289" i="2"/>
  <c r="E207" i="2"/>
  <c r="E183" i="2"/>
  <c r="E199" i="2"/>
  <c r="E149" i="2"/>
  <c r="E146" i="2"/>
  <c r="E175" i="2"/>
  <c r="E140" i="2"/>
  <c r="E296" i="2"/>
  <c r="E143" i="2"/>
  <c r="E132" i="2"/>
  <c r="E244" i="2"/>
  <c r="E205" i="2"/>
  <c r="E238" i="2"/>
  <c r="E135" i="2"/>
  <c r="E374" i="2"/>
  <c r="E192" i="2"/>
  <c r="E262" i="2"/>
  <c r="E142" i="2"/>
  <c r="E196" i="2"/>
  <c r="E236" i="2"/>
  <c r="E272" i="2"/>
  <c r="E310" i="2"/>
  <c r="E438" i="2"/>
  <c r="E139" i="2"/>
  <c r="E106" i="2"/>
  <c r="E157" i="2"/>
  <c r="E202" i="2"/>
  <c r="E286" i="2"/>
  <c r="E249" i="2"/>
  <c r="E180" i="2"/>
  <c r="E93" i="2"/>
  <c r="E274" i="2"/>
  <c r="E410" i="2"/>
  <c r="E107" i="2"/>
  <c r="E241" i="2"/>
  <c r="E169" i="2"/>
  <c r="E232" i="2"/>
  <c r="E83" i="2"/>
  <c r="E251" i="2"/>
  <c r="E222" i="2"/>
  <c r="E82" i="2"/>
  <c r="E72" i="2"/>
  <c r="E88" i="2"/>
  <c r="E168" i="2"/>
  <c r="E86" i="2"/>
  <c r="E397" i="2"/>
  <c r="E179" i="2"/>
  <c r="E360" i="2"/>
  <c r="E291" i="2"/>
  <c r="E197" i="2"/>
  <c r="E285" i="2"/>
  <c r="E159" i="2"/>
  <c r="E145" i="2"/>
  <c r="E377" i="2"/>
  <c r="E100" i="2"/>
  <c r="E115" i="2"/>
  <c r="E64" i="2"/>
  <c r="E133" i="2"/>
  <c r="E393" i="2"/>
  <c r="E63" i="2"/>
  <c r="E81" i="2"/>
  <c r="E57" i="2"/>
  <c r="E301" i="2"/>
  <c r="E223" i="2"/>
  <c r="E176" i="2"/>
  <c r="E105" i="2"/>
  <c r="E273" i="2"/>
  <c r="E365" i="2"/>
  <c r="E153" i="2"/>
  <c r="E123" i="2"/>
  <c r="E119" i="2"/>
  <c r="E74" i="2"/>
  <c r="E327" i="2"/>
  <c r="E87" i="2"/>
  <c r="E231" i="2"/>
  <c r="E53" i="2"/>
  <c r="E233" i="2"/>
  <c r="E283" i="2"/>
  <c r="E427" i="2"/>
  <c r="E171" i="2"/>
  <c r="E77" i="2"/>
  <c r="E151" i="2"/>
  <c r="E80" i="2"/>
  <c r="E246" i="2"/>
  <c r="E361" i="2"/>
  <c r="E65" i="2"/>
  <c r="E212" i="2"/>
  <c r="E89" i="2"/>
  <c r="E264" i="2"/>
  <c r="E268" i="2"/>
  <c r="E261" i="2"/>
  <c r="E417" i="2"/>
  <c r="E34" i="2"/>
  <c r="E38" i="2"/>
  <c r="E97" i="2"/>
  <c r="E92" i="2"/>
  <c r="E379" i="2"/>
  <c r="E335" i="2"/>
  <c r="E102" i="2"/>
  <c r="E112" i="2"/>
  <c r="E321" i="2"/>
  <c r="E298" i="2"/>
  <c r="E147" i="2"/>
  <c r="E71" i="2"/>
  <c r="E110" i="2"/>
  <c r="E267" i="2"/>
  <c r="E381" i="2"/>
  <c r="E330" i="2"/>
  <c r="E395" i="2"/>
  <c r="E211" i="2"/>
  <c r="E253" i="2"/>
  <c r="E217" i="2"/>
  <c r="E305" i="2"/>
  <c r="E338" i="2"/>
  <c r="E49" i="2"/>
  <c r="E148" i="2"/>
  <c r="E166" i="2"/>
  <c r="E214" i="2"/>
  <c r="E76" i="2"/>
  <c r="E40" i="2"/>
  <c r="E284" i="2"/>
  <c r="E116" i="2"/>
  <c r="E265" i="2"/>
  <c r="E357" i="2"/>
  <c r="E388" i="2"/>
  <c r="E359" i="2"/>
  <c r="E69" i="2"/>
  <c r="E407" i="2"/>
  <c r="E66" i="2"/>
  <c r="E165" i="2"/>
  <c r="E60" i="2"/>
  <c r="E128" i="2"/>
  <c r="E67" i="2"/>
  <c r="E111" i="2"/>
  <c r="E31" i="2"/>
  <c r="E428" i="2"/>
  <c r="E406" i="2"/>
  <c r="E193" i="2"/>
  <c r="E96" i="2"/>
  <c r="E190" i="2"/>
  <c r="E275" i="2"/>
  <c r="E435" i="2"/>
  <c r="E319" i="2"/>
  <c r="E59" i="2"/>
  <c r="E154" i="2"/>
  <c r="E415" i="2"/>
  <c r="E442" i="2"/>
  <c r="E44" i="2"/>
  <c r="E237" i="2"/>
  <c r="E230" i="2"/>
  <c r="E281" i="2"/>
  <c r="E45" i="2"/>
  <c r="E332" i="2"/>
  <c r="E443" i="2"/>
  <c r="E108" i="2"/>
  <c r="E216" i="2"/>
  <c r="E21" i="2"/>
  <c r="E174" i="2"/>
  <c r="E363" i="2"/>
  <c r="E270" i="2"/>
  <c r="E398" i="2"/>
  <c r="E437" i="2"/>
  <c r="E243" i="2"/>
  <c r="E440" i="2"/>
  <c r="E117" i="2"/>
  <c r="E78" i="2"/>
  <c r="E177" i="2"/>
  <c r="E99" i="2"/>
  <c r="E155" i="2"/>
  <c r="E413" i="2"/>
  <c r="E15" i="2"/>
  <c r="E255" i="2"/>
  <c r="E402" i="2"/>
  <c r="E308" i="2"/>
  <c r="E429" i="2"/>
  <c r="E46" i="2"/>
  <c r="E351" i="2"/>
  <c r="E47" i="2"/>
  <c r="E173" i="2"/>
  <c r="E24" i="2"/>
  <c r="E28" i="2"/>
  <c r="E131" i="2"/>
  <c r="E344" i="2"/>
  <c r="E103" i="2"/>
  <c r="E278" i="2"/>
  <c r="E185" i="2"/>
  <c r="E290" i="2"/>
  <c r="E431" i="2"/>
  <c r="E416" i="2"/>
  <c r="E350" i="2"/>
  <c r="E18" i="2"/>
  <c r="E79" i="2"/>
  <c r="E91" i="2"/>
  <c r="E382" i="2"/>
  <c r="E152" i="2"/>
  <c r="E263" i="2"/>
  <c r="E126" i="2"/>
  <c r="E315" i="2"/>
  <c r="E184" i="2"/>
  <c r="E58" i="2"/>
  <c r="E331" i="2"/>
  <c r="E418" i="2"/>
  <c r="E17" i="2"/>
  <c r="E73" i="2"/>
  <c r="E396" i="2"/>
  <c r="E181" i="2"/>
  <c r="E90" i="2"/>
  <c r="E37" i="2"/>
  <c r="E113" i="2"/>
  <c r="E144" i="2"/>
  <c r="E259" i="2"/>
  <c r="E408" i="2"/>
  <c r="E355" i="2"/>
  <c r="E98" i="2"/>
  <c r="E22" i="2"/>
  <c r="E95" i="2"/>
  <c r="E55" i="2"/>
  <c r="E29" i="2"/>
  <c r="E304" i="2"/>
  <c r="E75" i="2"/>
  <c r="E215" i="2"/>
  <c r="E48" i="2"/>
  <c r="E206" i="2"/>
  <c r="E204" i="2"/>
  <c r="E323" i="2"/>
  <c r="E362" i="2"/>
  <c r="E161" i="2"/>
  <c r="E387" i="2"/>
  <c r="E19" i="2"/>
  <c r="E295" i="2"/>
  <c r="E160" i="2"/>
  <c r="E14" i="2"/>
  <c r="E84" i="2"/>
  <c r="E118" i="2"/>
  <c r="E156" i="2"/>
  <c r="E12" i="2"/>
  <c r="E170" i="2"/>
  <c r="E340" i="2"/>
  <c r="E394" i="2"/>
  <c r="E375" i="2"/>
  <c r="E138" i="2"/>
  <c r="E430" i="2"/>
  <c r="E167" i="2"/>
  <c r="E411" i="2"/>
  <c r="E294" i="2"/>
  <c r="E282" i="2"/>
  <c r="E210" i="2"/>
  <c r="E312" i="2"/>
  <c r="E104" i="2"/>
  <c r="E309" i="2"/>
  <c r="E254" i="2"/>
  <c r="E401" i="2"/>
  <c r="E373" i="2"/>
  <c r="E376" i="2"/>
  <c r="E226" i="2"/>
  <c r="E50" i="2"/>
  <c r="E389" i="2"/>
  <c r="E434" i="2"/>
  <c r="E367" i="2"/>
  <c r="E162" i="2"/>
  <c r="E369" i="2"/>
  <c r="E62" i="2"/>
  <c r="E269" i="2"/>
  <c r="E313" i="2"/>
  <c r="E368" i="2"/>
  <c r="E239" i="2"/>
  <c r="E114" i="2"/>
  <c r="E320" i="2"/>
  <c r="E54" i="2"/>
  <c r="E258" i="2"/>
  <c r="E349" i="2"/>
  <c r="E33" i="2"/>
  <c r="E400" i="2"/>
  <c r="E414" i="2"/>
  <c r="E392" i="2"/>
  <c r="E324" i="2"/>
  <c r="E352" i="2"/>
  <c r="E333" i="2"/>
  <c r="E221" i="2"/>
  <c r="E370" i="2"/>
  <c r="E316" i="2"/>
  <c r="E200" i="2"/>
  <c r="E35" i="2"/>
  <c r="E209" i="2"/>
  <c r="E386" i="2"/>
  <c r="E439" i="2"/>
  <c r="E346" i="2"/>
  <c r="E314" i="2"/>
  <c r="E23" i="2"/>
  <c r="E423" i="2"/>
  <c r="E20" i="2"/>
  <c r="E7" i="2"/>
  <c r="E229" i="2"/>
  <c r="E378" i="2"/>
  <c r="E297" i="2"/>
  <c r="E353" i="2"/>
  <c r="E42" i="2"/>
  <c r="E127" i="2"/>
  <c r="E299" i="2"/>
  <c r="E225" i="2"/>
  <c r="E129" i="2"/>
  <c r="E25" i="2"/>
  <c r="E426" i="2"/>
  <c r="E101" i="2"/>
  <c r="E421" i="2"/>
  <c r="E372" i="2"/>
  <c r="E136" i="2"/>
  <c r="E441" i="2"/>
  <c r="E8" i="2"/>
  <c r="E318" i="2"/>
  <c r="E300" i="2"/>
  <c r="E122" i="2"/>
  <c r="E228" i="2"/>
  <c r="E343" i="2"/>
  <c r="E329" i="2"/>
  <c r="E250" i="2"/>
  <c r="E16" i="2"/>
  <c r="E164" i="2"/>
  <c r="E26" i="2"/>
  <c r="E364" i="2"/>
  <c r="E436" i="2"/>
  <c r="E399" i="2"/>
  <c r="E5" i="2"/>
  <c r="E336" i="2"/>
  <c r="E260" i="2"/>
  <c r="E404" i="2"/>
  <c r="E306" i="2"/>
  <c r="E85" i="2"/>
  <c r="E292" i="2"/>
  <c r="E195" i="2"/>
  <c r="E419" i="2"/>
  <c r="E201" i="2"/>
  <c r="E288" i="2"/>
  <c r="E403" i="2"/>
  <c r="E94" i="2"/>
  <c r="E303" i="2"/>
  <c r="E130" i="2"/>
  <c r="E279" i="2"/>
  <c r="E412" i="2"/>
  <c r="E219" i="2"/>
  <c r="E41" i="2"/>
  <c r="E27" i="2"/>
  <c r="E10" i="2"/>
  <c r="E271" i="2"/>
  <c r="E337" i="2"/>
  <c r="E334" i="2"/>
  <c r="E13" i="2"/>
  <c r="E4" i="2"/>
  <c r="E150" i="2"/>
  <c r="E345" i="2"/>
  <c r="E371" i="2"/>
  <c r="E322" i="2"/>
  <c r="E391" i="2"/>
  <c r="E390" i="2"/>
  <c r="E425" i="2"/>
  <c r="E385" i="2"/>
  <c r="E384" i="2"/>
  <c r="E383" i="2"/>
  <c r="E328" i="2"/>
  <c r="E348" i="2"/>
  <c r="E36" i="2"/>
  <c r="E432" i="2"/>
  <c r="E326" i="2"/>
  <c r="E52" i="2"/>
  <c r="E420" i="2"/>
  <c r="E325" i="2"/>
  <c r="E247" i="2"/>
  <c r="E43" i="2"/>
  <c r="E137" i="2"/>
  <c r="E302" i="2"/>
  <c r="E380" i="2"/>
  <c r="E266" i="2"/>
  <c r="E358" i="2"/>
  <c r="E433" i="2"/>
  <c r="E307" i="2"/>
  <c r="E120" i="2"/>
  <c r="E68" i="2"/>
  <c r="E121" i="2"/>
  <c r="E424" i="2"/>
  <c r="E178" i="2"/>
  <c r="E141" i="2"/>
  <c r="E224" i="2"/>
  <c r="E134" i="2"/>
  <c r="E3" i="2"/>
  <c r="E109" i="2"/>
  <c r="E11" i="2"/>
  <c r="E61" i="2"/>
  <c r="E256" i="2"/>
  <c r="E341" i="2"/>
  <c r="E276" i="2"/>
  <c r="E311" i="2"/>
  <c r="E342" i="2"/>
  <c r="E356" i="2"/>
  <c r="E280" i="2"/>
  <c r="E124" i="2"/>
  <c r="E347" i="2"/>
  <c r="E39" i="2"/>
  <c r="E317" i="2"/>
  <c r="E158" i="2"/>
  <c r="E422" i="2"/>
  <c r="E51" i="2"/>
  <c r="E366" i="2"/>
  <c r="E405" i="2"/>
  <c r="E125" i="2"/>
  <c r="E6" i="2"/>
  <c r="E163" i="2"/>
  <c r="E70" i="2"/>
  <c r="E293" i="2"/>
  <c r="E30" i="2"/>
  <c r="E409" i="2"/>
  <c r="E277" i="2"/>
  <c r="E56" i="2"/>
  <c r="E287" i="2"/>
  <c r="E32" i="2"/>
  <c r="E240" i="2"/>
  <c r="E354" i="2"/>
  <c r="E9" i="2"/>
  <c r="E172" i="2"/>
  <c r="E521" i="2"/>
  <c r="E512" i="2"/>
  <c r="E522" i="2"/>
  <c r="E509" i="2"/>
  <c r="E465" i="2"/>
  <c r="E506" i="2"/>
  <c r="E545" i="2"/>
  <c r="E546" i="2"/>
  <c r="E527" i="2"/>
  <c r="E510" i="2"/>
  <c r="E535" i="2"/>
  <c r="E501" i="2"/>
  <c r="E517" i="2"/>
  <c r="E531" i="2"/>
  <c r="E532" i="2"/>
  <c r="E495" i="2"/>
  <c r="E503" i="2"/>
  <c r="E487" i="2"/>
  <c r="E449" i="2"/>
  <c r="E478" i="2"/>
  <c r="E502" i="2"/>
  <c r="E547" i="2"/>
  <c r="E474" i="2"/>
  <c r="E451" i="2"/>
  <c r="E544" i="2"/>
  <c r="E529" i="2"/>
  <c r="E525" i="2"/>
  <c r="E548" i="2"/>
  <c r="E448" i="2"/>
  <c r="E477" i="2"/>
  <c r="E491" i="2"/>
  <c r="E483" i="2"/>
  <c r="E516" i="2"/>
  <c r="E530" i="2"/>
  <c r="E543" i="2"/>
  <c r="E528" i="2"/>
  <c r="E533" i="2"/>
  <c r="E461" i="2"/>
  <c r="E499" i="2"/>
  <c r="E519" i="2"/>
  <c r="E504" i="2"/>
  <c r="E540" i="2"/>
  <c r="E482" i="2"/>
  <c r="E514" i="2"/>
  <c r="E475" i="2"/>
  <c r="E520" i="2"/>
  <c r="E458" i="2"/>
  <c r="E496" i="2"/>
  <c r="E538" i="2"/>
  <c r="E549" i="2"/>
  <c r="E455" i="2"/>
  <c r="E479" i="2"/>
  <c r="E486" i="2"/>
  <c r="E471" i="2"/>
  <c r="E536" i="2"/>
  <c r="E457" i="2"/>
  <c r="E462" i="2"/>
  <c r="E473" i="2"/>
  <c r="E444" i="2"/>
  <c r="E542" i="2"/>
  <c r="E494" i="2"/>
  <c r="E489" i="2"/>
  <c r="E460" i="2"/>
  <c r="E511" i="2"/>
  <c r="E480" i="2"/>
  <c r="E481" i="2"/>
  <c r="E452" i="2"/>
  <c r="E484" i="2"/>
  <c r="E446" i="2"/>
  <c r="E470" i="2"/>
  <c r="E507" i="2"/>
  <c r="E464" i="2"/>
  <c r="E469" i="2"/>
  <c r="E518" i="2"/>
  <c r="E498" i="2"/>
  <c r="E468" i="2"/>
  <c r="E550" i="2"/>
  <c r="E453" i="2"/>
  <c r="E523" i="2"/>
  <c r="E459" i="2"/>
  <c r="E472" i="2"/>
  <c r="E515" i="2"/>
  <c r="E466" i="2"/>
  <c r="E463" i="2"/>
  <c r="E485" i="2"/>
  <c r="E513" i="2"/>
  <c r="E526" i="2"/>
  <c r="E551" i="2"/>
  <c r="E500" i="2"/>
  <c r="E505" i="2"/>
  <c r="E552" i="2"/>
  <c r="E454" i="2"/>
  <c r="E447" i="2"/>
  <c r="E445" i="2"/>
  <c r="E467" i="2"/>
  <c r="E534" i="2"/>
  <c r="E541" i="2"/>
  <c r="E524" i="2"/>
  <c r="E493" i="2"/>
  <c r="E508" i="2"/>
  <c r="E537" i="2"/>
  <c r="E497" i="2"/>
  <c r="E539" i="2"/>
  <c r="E490" i="2"/>
  <c r="E456" i="2"/>
  <c r="E450" i="2"/>
  <c r="E476" i="2"/>
  <c r="E488" i="2"/>
  <c r="E492" i="2"/>
  <c r="E235" i="2"/>
  <c r="I87" i="2" l="1"/>
  <c r="O219" i="2"/>
  <c r="H219" i="2"/>
  <c r="O176" i="2"/>
  <c r="H176" i="2"/>
  <c r="O115" i="2"/>
  <c r="H115" i="2"/>
  <c r="J115" i="2" s="1"/>
  <c r="O391" i="2"/>
  <c r="H391" i="2"/>
  <c r="O390" i="2"/>
  <c r="H390" i="2"/>
  <c r="J390" i="2" s="1"/>
  <c r="O384" i="2"/>
  <c r="H384" i="2"/>
  <c r="O383" i="2"/>
  <c r="H383" i="2"/>
  <c r="O385" i="2"/>
  <c r="H385" i="2"/>
  <c r="O131" i="2"/>
  <c r="H131" i="2"/>
  <c r="O18" i="2"/>
  <c r="H18" i="2"/>
  <c r="O251" i="2"/>
  <c r="H251" i="2"/>
  <c r="J251" i="2" s="1"/>
  <c r="O177" i="2"/>
  <c r="H177" i="2"/>
  <c r="O170" i="2"/>
  <c r="H170" i="2"/>
  <c r="J170" i="2" s="1"/>
  <c r="O235" i="2"/>
  <c r="H235" i="2"/>
  <c r="O273" i="2"/>
  <c r="H273" i="2"/>
  <c r="J273" i="2" s="1"/>
  <c r="O293" i="2"/>
  <c r="H293" i="2"/>
  <c r="O276" i="2"/>
  <c r="H276" i="2"/>
  <c r="O190" i="2"/>
  <c r="H190" i="2"/>
  <c r="O104" i="2"/>
  <c r="H104" i="2"/>
  <c r="O196" i="2"/>
  <c r="H196" i="2"/>
  <c r="O112" i="2"/>
  <c r="H112" i="2"/>
  <c r="O60" i="2"/>
  <c r="H60" i="2"/>
  <c r="O191" i="2"/>
  <c r="H191" i="2"/>
  <c r="J191" i="2" s="1"/>
  <c r="O169" i="2"/>
  <c r="H169" i="2"/>
  <c r="O339" i="2"/>
  <c r="H339" i="2"/>
  <c r="O100" i="2"/>
  <c r="H100" i="2"/>
  <c r="O202" i="2"/>
  <c r="H202" i="2"/>
  <c r="J202" i="2" s="1"/>
  <c r="O44" i="2"/>
  <c r="H44" i="2"/>
  <c r="O56" i="2"/>
  <c r="H56" i="2"/>
  <c r="O217" i="2"/>
  <c r="H217" i="2"/>
  <c r="O372" i="2"/>
  <c r="H372" i="2"/>
  <c r="O186" i="2"/>
  <c r="H186" i="2"/>
  <c r="O57" i="2"/>
  <c r="H57" i="2"/>
  <c r="O370" i="2"/>
  <c r="H370" i="2"/>
  <c r="O36" i="2"/>
  <c r="H36" i="2"/>
  <c r="J36" i="2" s="1"/>
  <c r="O63" i="2"/>
  <c r="H63" i="2"/>
  <c r="J63" i="2" s="1"/>
  <c r="O52" i="2"/>
  <c r="H52" i="2"/>
  <c r="O49" i="2"/>
  <c r="H49" i="2"/>
  <c r="O108" i="2"/>
  <c r="H108" i="2"/>
  <c r="O117" i="2"/>
  <c r="H117" i="2"/>
  <c r="O238" i="2"/>
  <c r="H238" i="2"/>
  <c r="O73" i="2"/>
  <c r="H73" i="2"/>
  <c r="O13" i="2"/>
  <c r="H13" i="2"/>
  <c r="O327" i="2"/>
  <c r="H327" i="2"/>
  <c r="O133" i="2"/>
  <c r="H133" i="2"/>
  <c r="O70" i="2"/>
  <c r="H70" i="2"/>
  <c r="O34" i="2"/>
  <c r="H34" i="2"/>
  <c r="J34" i="2" s="1"/>
  <c r="O64" i="2"/>
  <c r="H64" i="2"/>
  <c r="O418" i="2"/>
  <c r="H418" i="2"/>
  <c r="O528" i="2"/>
  <c r="H528" i="2"/>
  <c r="O53" i="2"/>
  <c r="H53" i="2"/>
  <c r="J53" i="2" s="1"/>
  <c r="O143" i="2"/>
  <c r="H143" i="2"/>
  <c r="O86" i="2"/>
  <c r="H86" i="2"/>
  <c r="O168" i="2"/>
  <c r="H168" i="2"/>
  <c r="O165" i="2"/>
  <c r="H165" i="2"/>
  <c r="O374" i="2"/>
  <c r="H374" i="2"/>
  <c r="O192" i="2"/>
  <c r="H192" i="2"/>
  <c r="O223" i="2"/>
  <c r="H223" i="2"/>
  <c r="O540" i="2"/>
  <c r="H540" i="2"/>
  <c r="O103" i="2"/>
  <c r="H103" i="2"/>
  <c r="O69" i="2"/>
  <c r="H69" i="2"/>
  <c r="O72" i="2"/>
  <c r="H72" i="2"/>
  <c r="O40" i="2"/>
  <c r="H40" i="2"/>
  <c r="J40" i="2" s="1"/>
  <c r="O292" i="2"/>
  <c r="H292" i="2"/>
  <c r="O87" i="2"/>
  <c r="H87" i="2"/>
  <c r="J87" i="2" s="1"/>
  <c r="O71" i="2"/>
  <c r="H71" i="2"/>
  <c r="O364" i="2"/>
  <c r="H364" i="2"/>
  <c r="O157" i="2"/>
  <c r="H157" i="2"/>
  <c r="O535" i="2"/>
  <c r="H535" i="2"/>
  <c r="O510" i="2"/>
  <c r="H510" i="2"/>
  <c r="O544" i="2"/>
  <c r="H544" i="2"/>
  <c r="O373" i="2"/>
  <c r="H373" i="2"/>
  <c r="O359" i="2"/>
  <c r="H359" i="2"/>
  <c r="O126" i="2"/>
  <c r="H126" i="2"/>
  <c r="O349" i="2"/>
  <c r="H349" i="2"/>
  <c r="J349" i="2" s="1"/>
  <c r="O225" i="2"/>
  <c r="H225" i="2"/>
  <c r="O142" i="2"/>
  <c r="H142" i="2"/>
  <c r="J142" i="2" s="1"/>
  <c r="O353" i="2"/>
  <c r="H353" i="2"/>
  <c r="O308" i="2"/>
  <c r="H308" i="2"/>
  <c r="O263" i="2"/>
  <c r="H263" i="2"/>
  <c r="O422" i="2"/>
  <c r="H422" i="2"/>
  <c r="J422" i="2" s="1"/>
  <c r="O318" i="2"/>
  <c r="H318" i="2"/>
  <c r="O403" i="2"/>
  <c r="H403" i="2"/>
  <c r="J403" i="2" s="1"/>
  <c r="O392" i="2"/>
  <c r="H392" i="2"/>
  <c r="O91" i="2"/>
  <c r="H91" i="2"/>
  <c r="J91" i="2" s="1"/>
  <c r="O246" i="2"/>
  <c r="H246" i="2"/>
  <c r="O211" i="2"/>
  <c r="H211" i="2"/>
  <c r="J211" i="2" s="1"/>
  <c r="O295" i="2"/>
  <c r="H295" i="2"/>
  <c r="J295" i="2" s="1"/>
  <c r="O363" i="2"/>
  <c r="H363" i="2"/>
  <c r="O140" i="2"/>
  <c r="H140" i="2"/>
  <c r="O351" i="2"/>
  <c r="H351" i="2"/>
  <c r="J351" i="2" s="1"/>
  <c r="O167" i="2"/>
  <c r="H167" i="2"/>
  <c r="O257" i="2"/>
  <c r="H257" i="2"/>
  <c r="O187" i="2"/>
  <c r="H187" i="2"/>
  <c r="O322" i="2"/>
  <c r="H322" i="2"/>
  <c r="O145" i="2"/>
  <c r="H145" i="2"/>
  <c r="O305" i="2"/>
  <c r="H305" i="2"/>
  <c r="O106" i="2"/>
  <c r="H106" i="2"/>
  <c r="O262" i="2"/>
  <c r="H262" i="2"/>
  <c r="J262" i="2" s="1"/>
  <c r="O88" i="2"/>
  <c r="H88" i="2"/>
  <c r="O231" i="2"/>
  <c r="H231" i="2"/>
  <c r="J231" i="2" s="1"/>
  <c r="O381" i="2"/>
  <c r="H381" i="2"/>
  <c r="O123" i="2"/>
  <c r="H123" i="2"/>
  <c r="J123" i="2" s="1"/>
  <c r="O198" i="2"/>
  <c r="H198" i="2"/>
  <c r="O545" i="2"/>
  <c r="H545" i="2"/>
  <c r="O199" i="2"/>
  <c r="H199" i="2"/>
  <c r="O179" i="2"/>
  <c r="H179" i="2"/>
  <c r="O171" i="2"/>
  <c r="H171" i="2"/>
  <c r="O400" i="2"/>
  <c r="H400" i="2"/>
  <c r="O433" i="2"/>
  <c r="H433" i="2"/>
  <c r="O269" i="2"/>
  <c r="H269" i="2"/>
  <c r="O325" i="2"/>
  <c r="H325" i="2"/>
  <c r="O172" i="2"/>
  <c r="H172" i="2"/>
  <c r="O162" i="2"/>
  <c r="H162" i="2"/>
  <c r="O114" i="2"/>
  <c r="H114" i="2"/>
  <c r="J114" i="2" s="1"/>
  <c r="O37" i="2"/>
  <c r="H37" i="2"/>
  <c r="O255" i="2"/>
  <c r="H255" i="2"/>
  <c r="O209" i="2"/>
  <c r="H209" i="2"/>
  <c r="O394" i="2"/>
  <c r="H394" i="2"/>
  <c r="O111" i="2"/>
  <c r="H111" i="2"/>
  <c r="O315" i="2"/>
  <c r="H315" i="2"/>
  <c r="O284" i="2"/>
  <c r="H284" i="2"/>
  <c r="O21" i="2"/>
  <c r="H21" i="2"/>
  <c r="J21" i="2" s="1"/>
  <c r="O156" i="2"/>
  <c r="H156" i="2"/>
  <c r="O90" i="2"/>
  <c r="H90" i="2"/>
  <c r="O254" i="2"/>
  <c r="H254" i="2"/>
  <c r="O79" i="2"/>
  <c r="H79" i="2"/>
  <c r="J79" i="2" s="1"/>
  <c r="O62" i="2"/>
  <c r="H62" i="2"/>
  <c r="O154" i="2"/>
  <c r="H154" i="2"/>
  <c r="J154" i="2" s="1"/>
  <c r="O160" i="2"/>
  <c r="H160" i="2"/>
  <c r="O388" i="2"/>
  <c r="H388" i="2"/>
  <c r="O221" i="2"/>
  <c r="H221" i="2"/>
  <c r="O448" i="2"/>
  <c r="H448" i="2"/>
  <c r="O285" i="2"/>
  <c r="H285" i="2"/>
  <c r="J285" i="2" s="1"/>
  <c r="O379" i="2"/>
  <c r="H379" i="2"/>
  <c r="O393" i="2"/>
  <c r="H393" i="2"/>
  <c r="O332" i="2"/>
  <c r="H332" i="2"/>
  <c r="J332" i="2" s="1"/>
  <c r="O389" i="2"/>
  <c r="H389" i="2"/>
  <c r="J389" i="2" s="1"/>
  <c r="O274" i="2"/>
  <c r="H274" i="2"/>
  <c r="J274" i="2" s="1"/>
  <c r="O397" i="2"/>
  <c r="H397" i="2"/>
  <c r="J397" i="2" s="1"/>
  <c r="O296" i="2"/>
  <c r="H296" i="2"/>
  <c r="O243" i="2"/>
  <c r="H243" i="2"/>
  <c r="O495" i="2"/>
  <c r="H495" i="2"/>
  <c r="J495" i="2" s="1"/>
  <c r="O261" i="2"/>
  <c r="H261" i="2"/>
  <c r="O341" i="2"/>
  <c r="H341" i="2"/>
  <c r="O439" i="2"/>
  <c r="H439" i="2"/>
  <c r="O272" i="2"/>
  <c r="H272" i="2"/>
  <c r="O427" i="2"/>
  <c r="H427" i="2"/>
  <c r="O467" i="2"/>
  <c r="H467" i="2"/>
  <c r="O331" i="2"/>
  <c r="H331" i="2"/>
  <c r="O319" i="2"/>
  <c r="H319" i="2"/>
  <c r="O265" i="2"/>
  <c r="H265" i="2"/>
  <c r="O193" i="2"/>
  <c r="H193" i="2"/>
  <c r="O376" i="2"/>
  <c r="H376" i="2"/>
  <c r="O291" i="2"/>
  <c r="H291" i="2"/>
  <c r="J291" i="2" s="1"/>
  <c r="O395" i="2"/>
  <c r="H395" i="2"/>
  <c r="O268" i="2"/>
  <c r="H268" i="2"/>
  <c r="J268" i="2" s="1"/>
  <c r="O275" i="2"/>
  <c r="H275" i="2"/>
  <c r="O401" i="2"/>
  <c r="H401" i="2"/>
  <c r="J401" i="2" s="1"/>
  <c r="O283" i="2"/>
  <c r="H283" i="2"/>
  <c r="O413" i="2"/>
  <c r="H413" i="2"/>
  <c r="O289" i="2"/>
  <c r="H289" i="2"/>
  <c r="O441" i="2"/>
  <c r="H441" i="2"/>
  <c r="J441" i="2" s="1"/>
  <c r="O158" i="2"/>
  <c r="H158" i="2"/>
  <c r="O9" i="2"/>
  <c r="H9" i="2"/>
  <c r="O232" i="2"/>
  <c r="H232" i="2"/>
  <c r="O387" i="2"/>
  <c r="H387" i="2"/>
  <c r="J387" i="2" s="1"/>
  <c r="O369" i="2"/>
  <c r="H369" i="2"/>
  <c r="O65" i="2"/>
  <c r="H65" i="2"/>
  <c r="O282" i="2"/>
  <c r="H282" i="2"/>
  <c r="O224" i="2"/>
  <c r="H224" i="2"/>
  <c r="O55" i="2"/>
  <c r="H55" i="2"/>
  <c r="O304" i="2"/>
  <c r="H304" i="2"/>
  <c r="O163" i="2"/>
  <c r="H163" i="2"/>
  <c r="O499" i="2"/>
  <c r="H499" i="2"/>
  <c r="J499" i="2" s="1"/>
  <c r="O412" i="2"/>
  <c r="H412" i="2"/>
  <c r="J412" i="2" s="1"/>
  <c r="O497" i="2"/>
  <c r="H497" i="2"/>
  <c r="J497" i="2" s="1"/>
  <c r="O306" i="2"/>
  <c r="H306" i="2"/>
  <c r="O137" i="2"/>
  <c r="H137" i="2"/>
  <c r="O68" i="2"/>
  <c r="H68" i="2"/>
  <c r="O354" i="2"/>
  <c r="H354" i="2"/>
  <c r="O343" i="2"/>
  <c r="H343" i="2"/>
  <c r="O89" i="2"/>
  <c r="H89" i="2"/>
  <c r="O239" i="2"/>
  <c r="H239" i="2"/>
  <c r="O121" i="2"/>
  <c r="H121" i="2"/>
  <c r="J121" i="2" s="1"/>
  <c r="O371" i="2"/>
  <c r="H371" i="2"/>
  <c r="O543" i="2"/>
  <c r="H543" i="2"/>
  <c r="O316" i="2"/>
  <c r="H316" i="2"/>
  <c r="O174" i="2"/>
  <c r="H174" i="2"/>
  <c r="J174" i="2" s="1"/>
  <c r="O360" i="2"/>
  <c r="H360" i="2"/>
  <c r="O345" i="2"/>
  <c r="H345" i="2"/>
  <c r="O375" i="2"/>
  <c r="H375" i="2"/>
  <c r="O522" i="2"/>
  <c r="H522" i="2"/>
  <c r="O11" i="2"/>
  <c r="H11" i="2"/>
  <c r="O184" i="2"/>
  <c r="H184" i="2"/>
  <c r="O245" i="2"/>
  <c r="H245" i="2"/>
  <c r="O537" i="2"/>
  <c r="H537" i="2"/>
  <c r="O338" i="2"/>
  <c r="H338" i="2"/>
  <c r="O362" i="2"/>
  <c r="H362" i="2"/>
  <c r="J362" i="2" s="1"/>
  <c r="O301" i="2"/>
  <c r="H301" i="2"/>
  <c r="O98" i="2"/>
  <c r="H98" i="2"/>
  <c r="O334" i="2"/>
  <c r="H334" i="2"/>
  <c r="O453" i="2"/>
  <c r="H453" i="2"/>
  <c r="O472" i="2"/>
  <c r="H472" i="2"/>
  <c r="O542" i="2"/>
  <c r="H542" i="2"/>
  <c r="O438" i="2"/>
  <c r="H438" i="2"/>
  <c r="O440" i="2"/>
  <c r="H440" i="2"/>
  <c r="O97" i="2"/>
  <c r="H97" i="2"/>
  <c r="O75" i="2"/>
  <c r="H75" i="2"/>
  <c r="J75" i="2" s="1"/>
  <c r="O410" i="2"/>
  <c r="H410" i="2"/>
  <c r="O83" i="2"/>
  <c r="H83" i="2"/>
  <c r="J83" i="2" s="1"/>
  <c r="O197" i="2"/>
  <c r="H197" i="2"/>
  <c r="O406" i="2"/>
  <c r="H406" i="2"/>
  <c r="O317" i="2"/>
  <c r="H317" i="2"/>
  <c r="O399" i="2"/>
  <c r="H399" i="2"/>
  <c r="O508" i="2"/>
  <c r="H508" i="2"/>
  <c r="O344" i="2"/>
  <c r="H344" i="2"/>
  <c r="O404" i="2"/>
  <c r="H404" i="2"/>
  <c r="O299" i="2"/>
  <c r="H299" i="2"/>
  <c r="J299" i="2" s="1"/>
  <c r="O82" i="2"/>
  <c r="H82" i="2"/>
  <c r="O424" i="2"/>
  <c r="H424" i="2"/>
  <c r="J424" i="2" s="1"/>
  <c r="O356" i="2"/>
  <c r="H356" i="2"/>
  <c r="O409" i="2"/>
  <c r="H409" i="2"/>
  <c r="J409" i="2" s="1"/>
  <c r="O425" i="2"/>
  <c r="H425" i="2"/>
  <c r="O546" i="2"/>
  <c r="H546" i="2"/>
  <c r="O48" i="2"/>
  <c r="H48" i="2"/>
  <c r="O203" i="2"/>
  <c r="H203" i="2"/>
  <c r="O550" i="2"/>
  <c r="H550" i="2"/>
  <c r="O547" i="2"/>
  <c r="H547" i="2"/>
  <c r="O493" i="2"/>
  <c r="H493" i="2"/>
  <c r="J493" i="2" s="1"/>
  <c r="O266" i="2"/>
  <c r="H266" i="2"/>
  <c r="O367" i="2"/>
  <c r="H367" i="2"/>
  <c r="O135" i="2"/>
  <c r="H135" i="2"/>
  <c r="O19" i="2"/>
  <c r="H19" i="2"/>
  <c r="O408" i="2"/>
  <c r="H408" i="2"/>
  <c r="O402" i="2"/>
  <c r="H402" i="2"/>
  <c r="O280" i="2"/>
  <c r="H280" i="2"/>
  <c r="J280" i="2" s="1"/>
  <c r="O287" i="2"/>
  <c r="H287" i="2"/>
  <c r="O355" i="2"/>
  <c r="H355" i="2"/>
  <c r="O527" i="2"/>
  <c r="H527" i="2"/>
  <c r="O61" i="2"/>
  <c r="H61" i="2"/>
  <c r="J61" i="2" s="1"/>
  <c r="O426" i="2"/>
  <c r="H426" i="2"/>
  <c r="O125" i="2"/>
  <c r="H125" i="2"/>
  <c r="O77" i="2"/>
  <c r="H77" i="2"/>
  <c r="O141" i="2"/>
  <c r="H141" i="2"/>
  <c r="J141" i="2" s="1"/>
  <c r="O307" i="2"/>
  <c r="H307" i="2"/>
  <c r="O416" i="2"/>
  <c r="H416" i="2"/>
  <c r="O336" i="2"/>
  <c r="H336" i="2"/>
  <c r="O326" i="2"/>
  <c r="H326" i="2"/>
  <c r="J326" i="2" s="1"/>
  <c r="O548" i="2"/>
  <c r="H548" i="2"/>
  <c r="O180" i="2"/>
  <c r="H180" i="2"/>
  <c r="O415" i="2"/>
  <c r="H415" i="2"/>
  <c r="J415" i="2" s="1"/>
  <c r="O303" i="2"/>
  <c r="H303" i="2"/>
  <c r="O492" i="2"/>
  <c r="H492" i="2"/>
  <c r="O488" i="2"/>
  <c r="H488" i="2"/>
  <c r="O45" i="2"/>
  <c r="H45" i="2"/>
  <c r="O101" i="2"/>
  <c r="H101" i="2"/>
  <c r="O66" i="2"/>
  <c r="H66" i="2"/>
  <c r="O321" i="2"/>
  <c r="H321" i="2"/>
  <c r="J321" i="2" s="1"/>
  <c r="O59" i="2"/>
  <c r="H59" i="2"/>
  <c r="O215" i="2"/>
  <c r="H215" i="2"/>
  <c r="O132" i="2"/>
  <c r="H132" i="2"/>
  <c r="O271" i="2"/>
  <c r="H271" i="2"/>
  <c r="J271" i="2" s="1"/>
  <c r="O146" i="2"/>
  <c r="H146" i="2"/>
  <c r="O22" i="2"/>
  <c r="H22" i="2"/>
  <c r="O337" i="2"/>
  <c r="H337" i="2"/>
  <c r="O323" i="2"/>
  <c r="H323" i="2"/>
  <c r="O185" i="2"/>
  <c r="H185" i="2"/>
  <c r="O538" i="2"/>
  <c r="H538" i="2"/>
  <c r="O15" i="2"/>
  <c r="H15" i="2"/>
  <c r="O260" i="2"/>
  <c r="H260" i="2"/>
  <c r="O279" i="2"/>
  <c r="H279" i="2"/>
  <c r="O429" i="2"/>
  <c r="H429" i="2"/>
  <c r="J429" i="2" s="1"/>
  <c r="O420" i="2"/>
  <c r="H420" i="2"/>
  <c r="O309" i="2"/>
  <c r="H309" i="2"/>
  <c r="O74" i="2"/>
  <c r="H74" i="2"/>
  <c r="O16" i="2"/>
  <c r="H16" i="2"/>
  <c r="O377" i="2"/>
  <c r="H377" i="2"/>
  <c r="O278" i="2"/>
  <c r="H278" i="2"/>
  <c r="J278" i="2" s="1"/>
  <c r="O241" i="2"/>
  <c r="H241" i="2"/>
  <c r="O335" i="2"/>
  <c r="H335" i="2"/>
  <c r="O297" i="2"/>
  <c r="H297" i="2"/>
  <c r="O152" i="2"/>
  <c r="H152" i="2"/>
  <c r="J152" i="2" s="1"/>
  <c r="O46" i="2"/>
  <c r="H46" i="2"/>
  <c r="O259" i="2"/>
  <c r="H259" i="2"/>
  <c r="O32" i="2"/>
  <c r="H32" i="2"/>
  <c r="O366" i="2"/>
  <c r="H366" i="2"/>
  <c r="J366" i="2" s="1"/>
  <c r="O159" i="2"/>
  <c r="H159" i="2"/>
  <c r="O182" i="2"/>
  <c r="H182" i="2"/>
  <c r="O242" i="2"/>
  <c r="H242" i="2"/>
  <c r="O228" i="2"/>
  <c r="H228" i="2"/>
  <c r="O207" i="2"/>
  <c r="H207" i="2"/>
  <c r="O220" i="2"/>
  <c r="H220" i="2"/>
  <c r="J220" i="2" s="1"/>
  <c r="O312" i="2"/>
  <c r="H312" i="2"/>
  <c r="O252" i="2"/>
  <c r="H252" i="2"/>
  <c r="O248" i="2"/>
  <c r="H248" i="2"/>
  <c r="O129" i="2"/>
  <c r="H129" i="2"/>
  <c r="J129" i="2" s="1"/>
  <c r="O213" i="2"/>
  <c r="H213" i="2"/>
  <c r="O398" i="2"/>
  <c r="H398" i="2"/>
  <c r="O286" i="2"/>
  <c r="H286" i="2"/>
  <c r="O92" i="2"/>
  <c r="H92" i="2"/>
  <c r="J92" i="2" s="1"/>
  <c r="O14" i="2"/>
  <c r="H14" i="2"/>
  <c r="O476" i="2"/>
  <c r="H476" i="2"/>
  <c r="O444" i="2"/>
  <c r="H444" i="2"/>
  <c r="O188" i="2"/>
  <c r="H188" i="2"/>
  <c r="J188" i="2" s="1"/>
  <c r="O30" i="2"/>
  <c r="H30" i="2"/>
  <c r="O39" i="2"/>
  <c r="H39" i="2"/>
  <c r="J39" i="2" s="1"/>
  <c r="O328" i="2"/>
  <c r="H328" i="2"/>
  <c r="O298" i="2"/>
  <c r="H298" i="2"/>
  <c r="O81" i="2"/>
  <c r="H81" i="2"/>
  <c r="O386" i="2"/>
  <c r="H386" i="2"/>
  <c r="O96" i="2"/>
  <c r="H96" i="2"/>
  <c r="O436" i="2"/>
  <c r="H436" i="2"/>
  <c r="O173" i="2"/>
  <c r="H173" i="2"/>
  <c r="O378" i="2"/>
  <c r="H378" i="2"/>
  <c r="O7" i="2"/>
  <c r="H7" i="2"/>
  <c r="O42" i="2"/>
  <c r="H42" i="2"/>
  <c r="J42" i="2" s="1"/>
  <c r="O10" i="2"/>
  <c r="H10" i="2"/>
  <c r="O468" i="2"/>
  <c r="H468" i="2"/>
  <c r="O347" i="2"/>
  <c r="H347" i="2"/>
  <c r="O421" i="2"/>
  <c r="H421" i="2"/>
  <c r="O447" i="2"/>
  <c r="H447" i="2"/>
  <c r="O300" i="2"/>
  <c r="H300" i="2"/>
  <c r="O43" i="2"/>
  <c r="H43" i="2"/>
  <c r="O314" i="2"/>
  <c r="H314" i="2"/>
  <c r="J314" i="2" s="1"/>
  <c r="O498" i="2"/>
  <c r="H498" i="2"/>
  <c r="O118" i="2"/>
  <c r="H118" i="2"/>
  <c r="J118" i="2" s="1"/>
  <c r="O181" i="2"/>
  <c r="H181" i="2"/>
  <c r="O67" i="2"/>
  <c r="H67" i="2"/>
  <c r="O533" i="2"/>
  <c r="H533" i="2"/>
  <c r="O417" i="2"/>
  <c r="H417" i="2"/>
  <c r="J417" i="2" s="1"/>
  <c r="O302" i="2"/>
  <c r="H302" i="2"/>
  <c r="O139" i="2"/>
  <c r="H139" i="2"/>
  <c r="J139" i="2" s="1"/>
  <c r="O212" i="2"/>
  <c r="H212" i="2"/>
  <c r="O216" i="2"/>
  <c r="H216" i="2"/>
  <c r="O460" i="2"/>
  <c r="H460" i="2"/>
  <c r="O134" i="2"/>
  <c r="H134" i="2"/>
  <c r="O330" i="2"/>
  <c r="H330" i="2"/>
  <c r="O29" i="2"/>
  <c r="H29" i="2"/>
  <c r="J29" i="2" s="1"/>
  <c r="O524" i="2"/>
  <c r="H524" i="2"/>
  <c r="O151" i="2"/>
  <c r="H151" i="2"/>
  <c r="J151" i="2" s="1"/>
  <c r="O452" i="2"/>
  <c r="H452" i="2"/>
  <c r="O525" i="2"/>
  <c r="H525" i="2"/>
  <c r="O201" i="2"/>
  <c r="H201" i="2"/>
  <c r="J201" i="2" s="1"/>
  <c r="O3" i="2"/>
  <c r="H3" i="2"/>
  <c r="J3" i="2" s="1"/>
  <c r="O435" i="2"/>
  <c r="H435" i="2"/>
  <c r="O166" i="2"/>
  <c r="H166" i="2"/>
  <c r="O200" i="2"/>
  <c r="H200" i="2"/>
  <c r="O23" i="2"/>
  <c r="H23" i="2"/>
  <c r="O346" i="2"/>
  <c r="H346" i="2"/>
  <c r="O12" i="2"/>
  <c r="H12" i="2"/>
  <c r="O450" i="2"/>
  <c r="H450" i="2"/>
  <c r="O464" i="2"/>
  <c r="H464" i="2"/>
  <c r="J464" i="2" s="1"/>
  <c r="O552" i="2"/>
  <c r="H552" i="2"/>
  <c r="O51" i="2"/>
  <c r="H51" i="2"/>
  <c r="O109" i="2"/>
  <c r="H109" i="2"/>
  <c r="J109" i="2" s="1"/>
  <c r="O432" i="2"/>
  <c r="H432" i="2"/>
  <c r="J432" i="2" s="1"/>
  <c r="O396" i="2"/>
  <c r="H396" i="2"/>
  <c r="O456" i="2"/>
  <c r="H456" i="2"/>
  <c r="O405" i="2"/>
  <c r="H405" i="2"/>
  <c r="O149" i="2"/>
  <c r="H149" i="2"/>
  <c r="J149" i="2" s="1"/>
  <c r="O509" i="2"/>
  <c r="H509" i="2"/>
  <c r="J509" i="2" s="1"/>
  <c r="O210" i="2"/>
  <c r="H210" i="2"/>
  <c r="O214" i="2"/>
  <c r="H214" i="2"/>
  <c r="O428" i="2"/>
  <c r="H428" i="2"/>
  <c r="O350" i="2"/>
  <c r="H350" i="2"/>
  <c r="J350" i="2" s="1"/>
  <c r="O502" i="2"/>
  <c r="H502" i="2"/>
  <c r="J502" i="2" s="1"/>
  <c r="O175" i="2"/>
  <c r="H175" i="2"/>
  <c r="O491" i="2"/>
  <c r="H491" i="2"/>
  <c r="O487" i="2"/>
  <c r="H487" i="2"/>
  <c r="O489" i="2"/>
  <c r="H489" i="2"/>
  <c r="O178" i="2"/>
  <c r="H178" i="2"/>
  <c r="O461" i="2"/>
  <c r="H461" i="2"/>
  <c r="O267" i="2"/>
  <c r="H267" i="2"/>
  <c r="O520" i="2"/>
  <c r="H520" i="2"/>
  <c r="J520" i="2" s="1"/>
  <c r="O512" i="2"/>
  <c r="H512" i="2"/>
  <c r="J512" i="2" s="1"/>
  <c r="O470" i="2"/>
  <c r="H470" i="2"/>
  <c r="O310" i="2"/>
  <c r="H310" i="2"/>
  <c r="O490" i="2"/>
  <c r="H490" i="2"/>
  <c r="J490" i="2" s="1"/>
  <c r="O342" i="2"/>
  <c r="H342" i="2"/>
  <c r="O240" i="2"/>
  <c r="H240" i="2"/>
  <c r="O256" i="2"/>
  <c r="H256" i="2"/>
  <c r="O511" i="2"/>
  <c r="H511" i="2"/>
  <c r="J511" i="2" s="1"/>
  <c r="O482" i="2"/>
  <c r="H482" i="2"/>
  <c r="O54" i="2"/>
  <c r="H54" i="2"/>
  <c r="J54" i="2" s="1"/>
  <c r="O249" i="2"/>
  <c r="H249" i="2"/>
  <c r="O6" i="2"/>
  <c r="H6" i="2"/>
  <c r="O226" i="2"/>
  <c r="H226" i="2"/>
  <c r="O227" i="2"/>
  <c r="H227" i="2"/>
  <c r="O484" i="2"/>
  <c r="H484" i="2"/>
  <c r="O431" i="2"/>
  <c r="H431" i="2"/>
  <c r="J431" i="2" s="1"/>
  <c r="O513" i="2"/>
  <c r="H513" i="2"/>
  <c r="O35" i="2"/>
  <c r="H35" i="2"/>
  <c r="J35" i="2" s="1"/>
  <c r="O483" i="2"/>
  <c r="H483" i="2"/>
  <c r="O496" i="2"/>
  <c r="H496" i="2"/>
  <c r="J496" i="2" s="1"/>
  <c r="O529" i="2"/>
  <c r="H529" i="2"/>
  <c r="O206" i="2"/>
  <c r="H206" i="2"/>
  <c r="J206" i="2" s="1"/>
  <c r="O25" i="2"/>
  <c r="H25" i="2"/>
  <c r="O365" i="2"/>
  <c r="H365" i="2"/>
  <c r="O486" i="2"/>
  <c r="H486" i="2"/>
  <c r="O465" i="2"/>
  <c r="H465" i="2"/>
  <c r="O204" i="2"/>
  <c r="H204" i="2"/>
  <c r="O153" i="2"/>
  <c r="H153" i="2"/>
  <c r="O50" i="2"/>
  <c r="H50" i="2"/>
  <c r="J50" i="2" s="1"/>
  <c r="O340" i="2"/>
  <c r="H340" i="2"/>
  <c r="O136" i="2"/>
  <c r="H136" i="2"/>
  <c r="O445" i="2"/>
  <c r="H445" i="2"/>
  <c r="O78" i="2"/>
  <c r="H78" i="2"/>
  <c r="O31" i="2"/>
  <c r="H31" i="2"/>
  <c r="O116" i="2"/>
  <c r="H116" i="2"/>
  <c r="O521" i="2"/>
  <c r="H521" i="2"/>
  <c r="J521" i="2" s="1"/>
  <c r="O352" i="2"/>
  <c r="H352" i="2"/>
  <c r="O449" i="2"/>
  <c r="H449" i="2"/>
  <c r="O161" i="2"/>
  <c r="H161" i="2"/>
  <c r="O514" i="2"/>
  <c r="H514" i="2"/>
  <c r="J514" i="2" s="1"/>
  <c r="O523" i="2"/>
  <c r="H523" i="2"/>
  <c r="O329" i="2"/>
  <c r="H329" i="2"/>
  <c r="J329" i="2" s="1"/>
  <c r="O130" i="2"/>
  <c r="H130" i="2"/>
  <c r="O122" i="2"/>
  <c r="H122" i="2"/>
  <c r="O503" i="2"/>
  <c r="H503" i="2"/>
  <c r="O414" i="2"/>
  <c r="H414" i="2"/>
  <c r="J414" i="2" s="1"/>
  <c r="O471" i="2"/>
  <c r="H471" i="2"/>
  <c r="O205" i="2"/>
  <c r="H205" i="2"/>
  <c r="J205" i="2" s="1"/>
  <c r="O128" i="2"/>
  <c r="H128" i="2"/>
  <c r="O84" i="2"/>
  <c r="H84" i="2"/>
  <c r="O38" i="2"/>
  <c r="H38" i="2"/>
  <c r="O28" i="2"/>
  <c r="H28" i="2"/>
  <c r="O76" i="2"/>
  <c r="H76" i="2"/>
  <c r="O313" i="2"/>
  <c r="H313" i="2"/>
  <c r="J313" i="2" s="1"/>
  <c r="O233" i="2"/>
  <c r="H233" i="2"/>
  <c r="O473" i="2"/>
  <c r="H473" i="2"/>
  <c r="O80" i="2"/>
  <c r="H80" i="2"/>
  <c r="O229" i="2"/>
  <c r="H229" i="2"/>
  <c r="J229" i="2" s="1"/>
  <c r="O411" i="2"/>
  <c r="H411" i="2"/>
  <c r="O102" i="2"/>
  <c r="H102" i="2"/>
  <c r="J102" i="2" s="1"/>
  <c r="O107" i="2"/>
  <c r="H107" i="2"/>
  <c r="O320" i="2"/>
  <c r="H320" i="2"/>
  <c r="O290" i="2"/>
  <c r="H290" i="2"/>
  <c r="O124" i="2"/>
  <c r="H124" i="2"/>
  <c r="O250" i="2"/>
  <c r="H250" i="2"/>
  <c r="O505" i="2"/>
  <c r="H505" i="2"/>
  <c r="J505" i="2" s="1"/>
  <c r="O270" i="2"/>
  <c r="H270" i="2"/>
  <c r="O150" i="2"/>
  <c r="H150" i="2"/>
  <c r="O58" i="2"/>
  <c r="H58" i="2"/>
  <c r="O407" i="2"/>
  <c r="H407" i="2"/>
  <c r="J407" i="2" s="1"/>
  <c r="O247" i="2"/>
  <c r="H247" i="2"/>
  <c r="O551" i="2"/>
  <c r="H551" i="2"/>
  <c r="O27" i="2"/>
  <c r="H27" i="2"/>
  <c r="J27" i="2" s="1"/>
  <c r="O423" i="2"/>
  <c r="H423" i="2"/>
  <c r="O277" i="2"/>
  <c r="H277" i="2"/>
  <c r="O463" i="2"/>
  <c r="H463" i="2"/>
  <c r="O504" i="2"/>
  <c r="H504" i="2"/>
  <c r="J504" i="2" s="1"/>
  <c r="O526" i="2"/>
  <c r="H526" i="2"/>
  <c r="O457" i="2"/>
  <c r="H457" i="2"/>
  <c r="O419" i="2"/>
  <c r="H419" i="2"/>
  <c r="J419" i="2" s="1"/>
  <c r="O480" i="2"/>
  <c r="H480" i="2"/>
  <c r="O477" i="2"/>
  <c r="H477" i="2"/>
  <c r="J477" i="2" s="1"/>
  <c r="O94" i="2"/>
  <c r="H94" i="2"/>
  <c r="O530" i="2"/>
  <c r="H530" i="2"/>
  <c r="J530" i="2" s="1"/>
  <c r="O195" i="2"/>
  <c r="H195" i="2"/>
  <c r="O258" i="2"/>
  <c r="H258" i="2"/>
  <c r="J258" i="2" s="1"/>
  <c r="O324" i="2"/>
  <c r="H324" i="2"/>
  <c r="O451" i="2"/>
  <c r="H451" i="2"/>
  <c r="O454" i="2"/>
  <c r="H454" i="2"/>
  <c r="O281" i="2"/>
  <c r="H281" i="2"/>
  <c r="J281" i="2" s="1"/>
  <c r="O230" i="2"/>
  <c r="H230" i="2"/>
  <c r="O368" i="2"/>
  <c r="H368" i="2"/>
  <c r="O494" i="2"/>
  <c r="H494" i="2"/>
  <c r="O539" i="2"/>
  <c r="H539" i="2"/>
  <c r="O478" i="2"/>
  <c r="H478" i="2"/>
  <c r="O455" i="2"/>
  <c r="H455" i="2"/>
  <c r="O442" i="2"/>
  <c r="H442" i="2"/>
  <c r="O113" i="2"/>
  <c r="H113" i="2"/>
  <c r="O518" i="2"/>
  <c r="H518" i="2"/>
  <c r="J518" i="2" s="1"/>
  <c r="O479" i="2"/>
  <c r="H479" i="2"/>
  <c r="O430" i="2"/>
  <c r="H430" i="2"/>
  <c r="O288" i="2"/>
  <c r="H288" i="2"/>
  <c r="O105" i="2"/>
  <c r="H105" i="2"/>
  <c r="O41" i="2"/>
  <c r="H41" i="2"/>
  <c r="J41" i="2" s="1"/>
  <c r="O93" i="2"/>
  <c r="H93" i="2"/>
  <c r="O99" i="2"/>
  <c r="H99" i="2"/>
  <c r="J99" i="2" s="1"/>
  <c r="O234" i="2"/>
  <c r="H234" i="2"/>
  <c r="O380" i="2"/>
  <c r="H380" i="2"/>
  <c r="O147" i="2"/>
  <c r="H147" i="2"/>
  <c r="O541" i="2"/>
  <c r="H541" i="2"/>
  <c r="O194" i="2"/>
  <c r="H194" i="2"/>
  <c r="O500" i="2"/>
  <c r="H500" i="2"/>
  <c r="J500" i="2" s="1"/>
  <c r="O311" i="2"/>
  <c r="H311" i="2"/>
  <c r="O515" i="2"/>
  <c r="H515" i="2"/>
  <c r="J515" i="2" s="1"/>
  <c r="O348" i="2"/>
  <c r="H348" i="2"/>
  <c r="O532" i="2"/>
  <c r="H532" i="2"/>
  <c r="O357" i="2"/>
  <c r="H357" i="2"/>
  <c r="O26" i="2"/>
  <c r="H26" i="2"/>
  <c r="O47" i="2"/>
  <c r="H47" i="2"/>
  <c r="O458" i="2"/>
  <c r="H458" i="2"/>
  <c r="J458" i="2" s="1"/>
  <c r="O218" i="2"/>
  <c r="H218" i="2"/>
  <c r="O20" i="2"/>
  <c r="H20" i="2"/>
  <c r="J20" i="2" s="1"/>
  <c r="O208" i="2"/>
  <c r="H208" i="2"/>
  <c r="O434" i="2"/>
  <c r="H434" i="2"/>
  <c r="O138" i="2"/>
  <c r="H138" i="2"/>
  <c r="O516" i="2"/>
  <c r="H516" i="2"/>
  <c r="J516" i="2" s="1"/>
  <c r="O5" i="2"/>
  <c r="H5" i="2"/>
  <c r="O148" i="2"/>
  <c r="H148" i="2"/>
  <c r="O469" i="2"/>
  <c r="H469" i="2"/>
  <c r="O244" i="2"/>
  <c r="H244" i="2"/>
  <c r="J244" i="2" s="1"/>
  <c r="O536" i="2"/>
  <c r="H536" i="2"/>
  <c r="O333" i="2"/>
  <c r="H333" i="2"/>
  <c r="O155" i="2"/>
  <c r="H155" i="2"/>
  <c r="O531" i="2"/>
  <c r="H531" i="2"/>
  <c r="O485" i="2"/>
  <c r="H485" i="2"/>
  <c r="O462" i="2"/>
  <c r="H462" i="2"/>
  <c r="O474" i="2"/>
  <c r="H474" i="2"/>
  <c r="O24" i="2"/>
  <c r="H24" i="2"/>
  <c r="O110" i="2"/>
  <c r="H110" i="2"/>
  <c r="O549" i="2"/>
  <c r="H549" i="2"/>
  <c r="O253" i="2"/>
  <c r="H253" i="2"/>
  <c r="J253" i="2" s="1"/>
  <c r="O17" i="2"/>
  <c r="H17" i="2"/>
  <c r="O189" i="2"/>
  <c r="H189" i="2"/>
  <c r="O475" i="2"/>
  <c r="H475" i="2"/>
  <c r="J475" i="2" s="1"/>
  <c r="O466" i="2"/>
  <c r="H466" i="2"/>
  <c r="O507" i="2"/>
  <c r="H507" i="2"/>
  <c r="J507" i="2" s="1"/>
  <c r="O443" i="2"/>
  <c r="H443" i="2"/>
  <c r="O8" i="2"/>
  <c r="H8" i="2"/>
  <c r="O361" i="2"/>
  <c r="H361" i="2"/>
  <c r="O120" i="2"/>
  <c r="H120" i="2"/>
  <c r="O127" i="2"/>
  <c r="H127" i="2"/>
  <c r="O534" i="2"/>
  <c r="H534" i="2"/>
  <c r="J534" i="2" s="1"/>
  <c r="O4" i="2"/>
  <c r="H4" i="2"/>
  <c r="O382" i="2"/>
  <c r="H382" i="2"/>
  <c r="J382" i="2" s="1"/>
  <c r="O358" i="2"/>
  <c r="H358" i="2"/>
  <c r="O506" i="2"/>
  <c r="H506" i="2"/>
  <c r="J506" i="2" s="1"/>
  <c r="O501" i="2"/>
  <c r="H501" i="2"/>
  <c r="O459" i="2"/>
  <c r="H459" i="2"/>
  <c r="O264" i="2"/>
  <c r="H264" i="2"/>
  <c r="O164" i="2"/>
  <c r="H164" i="2"/>
  <c r="J164" i="2" s="1"/>
  <c r="O33" i="2"/>
  <c r="H33" i="2"/>
  <c r="O237" i="2"/>
  <c r="H237" i="2"/>
  <c r="O519" i="2"/>
  <c r="H519" i="2"/>
  <c r="O481" i="2"/>
  <c r="H481" i="2"/>
  <c r="O437" i="2"/>
  <c r="H437" i="2"/>
  <c r="O236" i="2"/>
  <c r="H236" i="2"/>
  <c r="J236" i="2" s="1"/>
  <c r="O144" i="2"/>
  <c r="H144" i="2"/>
  <c r="O517" i="2"/>
  <c r="H517" i="2"/>
  <c r="J517" i="2" s="1"/>
  <c r="O95" i="2"/>
  <c r="H95" i="2"/>
  <c r="O119" i="2"/>
  <c r="H119" i="2"/>
  <c r="O183" i="2"/>
  <c r="H183" i="2"/>
  <c r="O85" i="2"/>
  <c r="H85" i="2"/>
  <c r="O222" i="2"/>
  <c r="H222" i="2"/>
  <c r="O294" i="2"/>
  <c r="H294" i="2"/>
  <c r="O446" i="2"/>
  <c r="H446" i="2"/>
  <c r="I389" i="2" l="1"/>
  <c r="I493" i="2"/>
  <c r="I414" i="2"/>
  <c r="I429" i="2"/>
  <c r="I326" i="2"/>
  <c r="I92" i="2"/>
  <c r="I506" i="2"/>
  <c r="I403" i="2"/>
  <c r="I54" i="2"/>
  <c r="I27" i="2"/>
  <c r="I206" i="2"/>
  <c r="I517" i="2"/>
  <c r="I99" i="2"/>
  <c r="I518" i="2"/>
  <c r="I509" i="2"/>
  <c r="I291" i="2"/>
  <c r="I129" i="2"/>
  <c r="I415" i="2"/>
  <c r="I244" i="2"/>
  <c r="I20" i="2"/>
  <c r="I149" i="2"/>
  <c r="I50" i="2"/>
  <c r="I515" i="2"/>
  <c r="I495" i="2"/>
  <c r="I332" i="2"/>
  <c r="I39" i="2"/>
  <c r="I174" i="2"/>
  <c r="I253" i="2"/>
  <c r="I412" i="2"/>
  <c r="I63" i="2"/>
  <c r="I314" i="2"/>
  <c r="I497" i="2"/>
  <c r="I511" i="2"/>
  <c r="J437" i="2"/>
  <c r="I437" i="2"/>
  <c r="J501" i="2"/>
  <c r="I501" i="2"/>
  <c r="J4" i="2"/>
  <c r="I4" i="2"/>
  <c r="J218" i="2"/>
  <c r="I218" i="2"/>
  <c r="I194" i="2"/>
  <c r="J194" i="2"/>
  <c r="J93" i="2"/>
  <c r="I93" i="2"/>
  <c r="J494" i="2"/>
  <c r="I494" i="2"/>
  <c r="J247" i="2"/>
  <c r="I247" i="2"/>
  <c r="J270" i="2"/>
  <c r="I270" i="2"/>
  <c r="J107" i="2"/>
  <c r="I107" i="2"/>
  <c r="J503" i="2"/>
  <c r="I503" i="2"/>
  <c r="J78" i="2"/>
  <c r="I78" i="2"/>
  <c r="J136" i="2"/>
  <c r="I136" i="2"/>
  <c r="J513" i="2"/>
  <c r="I513" i="2"/>
  <c r="J342" i="2"/>
  <c r="I342" i="2"/>
  <c r="J310" i="2"/>
  <c r="I310" i="2"/>
  <c r="J214" i="2"/>
  <c r="I214" i="2"/>
  <c r="J200" i="2"/>
  <c r="I200" i="2"/>
  <c r="I498" i="2"/>
  <c r="J498" i="2"/>
  <c r="J43" i="2"/>
  <c r="I43" i="2"/>
  <c r="I10" i="2"/>
  <c r="J10" i="2"/>
  <c r="J7" i="2"/>
  <c r="I7" i="2"/>
  <c r="J286" i="2"/>
  <c r="I286" i="2"/>
  <c r="J248" i="2"/>
  <c r="I248" i="2"/>
  <c r="J74" i="2"/>
  <c r="I74" i="2"/>
  <c r="J15" i="2"/>
  <c r="I15" i="2"/>
  <c r="J404" i="2"/>
  <c r="I404" i="2"/>
  <c r="J508" i="2"/>
  <c r="I508" i="2"/>
  <c r="J317" i="2"/>
  <c r="I317" i="2"/>
  <c r="J97" i="2"/>
  <c r="I97" i="2"/>
  <c r="J334" i="2"/>
  <c r="I334" i="2"/>
  <c r="J301" i="2"/>
  <c r="I301" i="2"/>
  <c r="J316" i="2"/>
  <c r="I316" i="2"/>
  <c r="J343" i="2"/>
  <c r="I343" i="2"/>
  <c r="J68" i="2"/>
  <c r="I68" i="2"/>
  <c r="J265" i="2"/>
  <c r="I265" i="2"/>
  <c r="J427" i="2"/>
  <c r="I427" i="2"/>
  <c r="J325" i="2"/>
  <c r="I325" i="2"/>
  <c r="J381" i="2"/>
  <c r="I381" i="2"/>
  <c r="J88" i="2"/>
  <c r="I88" i="2"/>
  <c r="J145" i="2"/>
  <c r="I145" i="2"/>
  <c r="J353" i="2"/>
  <c r="I353" i="2"/>
  <c r="J510" i="2"/>
  <c r="I510" i="2"/>
  <c r="J71" i="2"/>
  <c r="I71" i="2"/>
  <c r="J292" i="2"/>
  <c r="I292" i="2"/>
  <c r="J103" i="2"/>
  <c r="I103" i="2"/>
  <c r="J223" i="2"/>
  <c r="I223" i="2"/>
  <c r="J117" i="2"/>
  <c r="I117" i="2"/>
  <c r="I397" i="2"/>
  <c r="I350" i="2"/>
  <c r="I201" i="2"/>
  <c r="J144" i="2"/>
  <c r="I144" i="2"/>
  <c r="J519" i="2"/>
  <c r="I519" i="2"/>
  <c r="J127" i="2"/>
  <c r="I127" i="2"/>
  <c r="P446" i="2"/>
  <c r="Q446" i="2"/>
  <c r="P222" i="2"/>
  <c r="Q222" i="2"/>
  <c r="P183" i="2"/>
  <c r="Q183" i="2"/>
  <c r="P95" i="2"/>
  <c r="Q95" i="2"/>
  <c r="P144" i="2"/>
  <c r="Q144" i="2"/>
  <c r="P437" i="2"/>
  <c r="Q437" i="2"/>
  <c r="P519" i="2"/>
  <c r="Q519" i="2"/>
  <c r="P33" i="2"/>
  <c r="Q33" i="2"/>
  <c r="P264" i="2"/>
  <c r="Q264" i="2"/>
  <c r="P501" i="2"/>
  <c r="Q501" i="2"/>
  <c r="P358" i="2"/>
  <c r="Q358" i="2"/>
  <c r="P4" i="2"/>
  <c r="Q4" i="2"/>
  <c r="P127" i="2"/>
  <c r="Q127" i="2"/>
  <c r="P361" i="2"/>
  <c r="Q361" i="2"/>
  <c r="P443" i="2"/>
  <c r="Q443" i="2"/>
  <c r="P466" i="2"/>
  <c r="Q466" i="2"/>
  <c r="P189" i="2"/>
  <c r="Q189" i="2"/>
  <c r="P253" i="2"/>
  <c r="Q253" i="2"/>
  <c r="P110" i="2"/>
  <c r="Q110" i="2"/>
  <c r="P474" i="2"/>
  <c r="Q474" i="2"/>
  <c r="P485" i="2"/>
  <c r="Q485" i="2"/>
  <c r="P155" i="2"/>
  <c r="Q155" i="2"/>
  <c r="P536" i="2"/>
  <c r="Q536" i="2"/>
  <c r="P469" i="2"/>
  <c r="Q469" i="2"/>
  <c r="P5" i="2"/>
  <c r="Q5" i="2"/>
  <c r="P138" i="2"/>
  <c r="Q138" i="2"/>
  <c r="P208" i="2"/>
  <c r="Q208" i="2"/>
  <c r="P218" i="2"/>
  <c r="Q218" i="2"/>
  <c r="P47" i="2"/>
  <c r="Q47" i="2"/>
  <c r="P357" i="2"/>
  <c r="Q357" i="2"/>
  <c r="P348" i="2"/>
  <c r="Q348" i="2"/>
  <c r="P311" i="2"/>
  <c r="Q311" i="2"/>
  <c r="P194" i="2"/>
  <c r="Q194" i="2"/>
  <c r="P147" i="2"/>
  <c r="Q147" i="2"/>
  <c r="P234" i="2"/>
  <c r="Q234" i="2"/>
  <c r="P93" i="2"/>
  <c r="Q93" i="2"/>
  <c r="P105" i="2"/>
  <c r="Q105" i="2"/>
  <c r="P430" i="2"/>
  <c r="Q430" i="2"/>
  <c r="P518" i="2"/>
  <c r="Q518" i="2"/>
  <c r="P442" i="2"/>
  <c r="Q442" i="2"/>
  <c r="P478" i="2"/>
  <c r="Q478" i="2"/>
  <c r="P494" i="2"/>
  <c r="Q494" i="2"/>
  <c r="P230" i="2"/>
  <c r="Q230" i="2"/>
  <c r="P454" i="2"/>
  <c r="Q454" i="2"/>
  <c r="P324" i="2"/>
  <c r="Q324" i="2"/>
  <c r="P195" i="2"/>
  <c r="Q195" i="2"/>
  <c r="P94" i="2"/>
  <c r="Q94" i="2"/>
  <c r="P480" i="2"/>
  <c r="Q480" i="2"/>
  <c r="P457" i="2"/>
  <c r="Q457" i="2"/>
  <c r="P504" i="2"/>
  <c r="Q504" i="2"/>
  <c r="P277" i="2"/>
  <c r="Q277" i="2"/>
  <c r="P27" i="2"/>
  <c r="Q27" i="2"/>
  <c r="P247" i="2"/>
  <c r="Q247" i="2"/>
  <c r="P58" i="2"/>
  <c r="Q58" i="2"/>
  <c r="P270" i="2"/>
  <c r="Q270" i="2"/>
  <c r="P250" i="2"/>
  <c r="Q250" i="2"/>
  <c r="P290" i="2"/>
  <c r="Q290" i="2"/>
  <c r="P107" i="2"/>
  <c r="Q107" i="2"/>
  <c r="P411" i="2"/>
  <c r="Q411" i="2"/>
  <c r="P80" i="2"/>
  <c r="Q80" i="2"/>
  <c r="P233" i="2"/>
  <c r="Q233" i="2"/>
  <c r="P76" i="2"/>
  <c r="Q76" i="2"/>
  <c r="P38" i="2"/>
  <c r="Q38" i="2"/>
  <c r="P128" i="2"/>
  <c r="Q128" i="2"/>
  <c r="P471" i="2"/>
  <c r="Q471" i="2"/>
  <c r="P503" i="2"/>
  <c r="Q503" i="2"/>
  <c r="P130" i="2"/>
  <c r="Q130" i="2"/>
  <c r="P523" i="2"/>
  <c r="Q523" i="2"/>
  <c r="P161" i="2"/>
  <c r="Q161" i="2"/>
  <c r="P352" i="2"/>
  <c r="Q352" i="2"/>
  <c r="P116" i="2"/>
  <c r="Q116" i="2"/>
  <c r="P78" i="2"/>
  <c r="Q78" i="2"/>
  <c r="P136" i="2"/>
  <c r="Q136" i="2"/>
  <c r="P50" i="2"/>
  <c r="Q50" i="2"/>
  <c r="P204" i="2"/>
  <c r="Q204" i="2"/>
  <c r="P486" i="2"/>
  <c r="Q486" i="2"/>
  <c r="P25" i="2"/>
  <c r="Q25" i="2"/>
  <c r="P529" i="2"/>
  <c r="Q529" i="2"/>
  <c r="P483" i="2"/>
  <c r="Q483" i="2"/>
  <c r="P513" i="2"/>
  <c r="Q513" i="2"/>
  <c r="P484" i="2"/>
  <c r="Q484" i="2"/>
  <c r="P226" i="2"/>
  <c r="Q226" i="2"/>
  <c r="P249" i="2"/>
  <c r="Q249" i="2"/>
  <c r="P482" i="2"/>
  <c r="Q482" i="2"/>
  <c r="P256" i="2"/>
  <c r="Q256" i="2"/>
  <c r="P342" i="2"/>
  <c r="Q342" i="2"/>
  <c r="P310" i="2"/>
  <c r="Q310" i="2"/>
  <c r="P512" i="2"/>
  <c r="Q512" i="2"/>
  <c r="P267" i="2"/>
  <c r="Q267" i="2"/>
  <c r="P178" i="2"/>
  <c r="Q178" i="2"/>
  <c r="P487" i="2"/>
  <c r="Q487" i="2"/>
  <c r="P175" i="2"/>
  <c r="Q175" i="2"/>
  <c r="P350" i="2"/>
  <c r="Q350" i="2"/>
  <c r="P214" i="2"/>
  <c r="Q214" i="2"/>
  <c r="P509" i="2"/>
  <c r="Q509" i="2"/>
  <c r="P405" i="2"/>
  <c r="Q405" i="2"/>
  <c r="P396" i="2"/>
  <c r="Q396" i="2"/>
  <c r="P109" i="2"/>
  <c r="Q109" i="2"/>
  <c r="P552" i="2"/>
  <c r="Q552" i="2"/>
  <c r="P450" i="2"/>
  <c r="Q450" i="2"/>
  <c r="P346" i="2"/>
  <c r="Q346" i="2"/>
  <c r="P200" i="2"/>
  <c r="Q200" i="2"/>
  <c r="P435" i="2"/>
  <c r="Q435" i="2"/>
  <c r="P201" i="2"/>
  <c r="Q201" i="2"/>
  <c r="P452" i="2"/>
  <c r="Q452" i="2"/>
  <c r="P524" i="2"/>
  <c r="Q524" i="2"/>
  <c r="P330" i="2"/>
  <c r="Q330" i="2"/>
  <c r="P460" i="2"/>
  <c r="Q460" i="2"/>
  <c r="P212" i="2"/>
  <c r="Q212" i="2"/>
  <c r="P302" i="2"/>
  <c r="Q302" i="2"/>
  <c r="P533" i="2"/>
  <c r="Q533" i="2"/>
  <c r="P181" i="2"/>
  <c r="Q181" i="2"/>
  <c r="P498" i="2"/>
  <c r="Q498" i="2"/>
  <c r="P43" i="2"/>
  <c r="Q43" i="2"/>
  <c r="P447" i="2"/>
  <c r="Q447" i="2"/>
  <c r="P347" i="2"/>
  <c r="Q347" i="2"/>
  <c r="P10" i="2"/>
  <c r="Q10" i="2"/>
  <c r="P7" i="2"/>
  <c r="Q7" i="2"/>
  <c r="P173" i="2"/>
  <c r="Q173" i="2"/>
  <c r="P96" i="2"/>
  <c r="Q96" i="2"/>
  <c r="P81" i="2"/>
  <c r="Q81" i="2"/>
  <c r="P328" i="2"/>
  <c r="Q328" i="2"/>
  <c r="P30" i="2"/>
  <c r="Q30" i="2"/>
  <c r="P444" i="2"/>
  <c r="Q444" i="2"/>
  <c r="P14" i="2"/>
  <c r="Q14" i="2"/>
  <c r="P286" i="2"/>
  <c r="Q286" i="2"/>
  <c r="P213" i="2"/>
  <c r="Q213" i="2"/>
  <c r="P248" i="2"/>
  <c r="Q248" i="2"/>
  <c r="P312" i="2"/>
  <c r="Q312" i="2"/>
  <c r="P207" i="2"/>
  <c r="Q207" i="2"/>
  <c r="P242" i="2"/>
  <c r="Q242" i="2"/>
  <c r="P159" i="2"/>
  <c r="Q159" i="2"/>
  <c r="P32" i="2"/>
  <c r="Q32" i="2"/>
  <c r="I109" i="2"/>
  <c r="I295" i="2"/>
  <c r="I285" i="2"/>
  <c r="I504" i="2"/>
  <c r="I512" i="2"/>
  <c r="P46" i="2"/>
  <c r="Q46" i="2"/>
  <c r="P241" i="2"/>
  <c r="Q241" i="2"/>
  <c r="P74" i="2"/>
  <c r="Q74" i="2"/>
  <c r="P279" i="2"/>
  <c r="Q279" i="2"/>
  <c r="P185" i="2"/>
  <c r="Q185" i="2"/>
  <c r="P337" i="2"/>
  <c r="Q337" i="2"/>
  <c r="P132" i="2"/>
  <c r="Q132" i="2"/>
  <c r="P66" i="2"/>
  <c r="Q66" i="2"/>
  <c r="P492" i="2"/>
  <c r="Q492" i="2"/>
  <c r="P336" i="2"/>
  <c r="Q336" i="2"/>
  <c r="P77" i="2"/>
  <c r="Q77" i="2"/>
  <c r="P527" i="2"/>
  <c r="Q527" i="2"/>
  <c r="P19" i="2"/>
  <c r="Q19" i="2"/>
  <c r="P493" i="2"/>
  <c r="Q493" i="2"/>
  <c r="P48" i="2"/>
  <c r="Q48" i="2"/>
  <c r="P356" i="2"/>
  <c r="Q356" i="2"/>
  <c r="P404" i="2"/>
  <c r="Q404" i="2"/>
  <c r="P317" i="2"/>
  <c r="Q317" i="2"/>
  <c r="P410" i="2"/>
  <c r="Q410" i="2"/>
  <c r="P438" i="2"/>
  <c r="Q438" i="2"/>
  <c r="P334" i="2"/>
  <c r="Q334" i="2"/>
  <c r="P338" i="2"/>
  <c r="Q338" i="2"/>
  <c r="P11" i="2"/>
  <c r="Q11" i="2"/>
  <c r="P360" i="2"/>
  <c r="Q360" i="2"/>
  <c r="P316" i="2"/>
  <c r="Q316" i="2"/>
  <c r="P239" i="2"/>
  <c r="Q239" i="2"/>
  <c r="P68" i="2"/>
  <c r="Q68" i="2"/>
  <c r="P412" i="2"/>
  <c r="Q412" i="2"/>
  <c r="P282" i="2"/>
  <c r="Q282" i="2"/>
  <c r="P232" i="2"/>
  <c r="Q232" i="2"/>
  <c r="P289" i="2"/>
  <c r="Q289" i="2"/>
  <c r="P275" i="2"/>
  <c r="Q275" i="2"/>
  <c r="P265" i="2"/>
  <c r="Q265" i="2"/>
  <c r="P427" i="2"/>
  <c r="Q427" i="2"/>
  <c r="P261" i="2"/>
  <c r="Q261" i="2"/>
  <c r="P397" i="2"/>
  <c r="Q397" i="2"/>
  <c r="P393" i="2"/>
  <c r="Q393" i="2"/>
  <c r="P221" i="2"/>
  <c r="Q221" i="2"/>
  <c r="P254" i="2"/>
  <c r="Q254" i="2"/>
  <c r="P284" i="2"/>
  <c r="Q284" i="2"/>
  <c r="P37" i="2"/>
  <c r="Q37" i="2"/>
  <c r="P325" i="2"/>
  <c r="Q325" i="2"/>
  <c r="P171" i="2"/>
  <c r="Q171" i="2"/>
  <c r="P381" i="2"/>
  <c r="Q381" i="2"/>
  <c r="P145" i="2"/>
  <c r="Q145" i="2"/>
  <c r="P140" i="2"/>
  <c r="Q140" i="2"/>
  <c r="P392" i="2"/>
  <c r="Q392" i="2"/>
  <c r="P263" i="2"/>
  <c r="Q263" i="2"/>
  <c r="P225" i="2"/>
  <c r="Q225" i="2"/>
  <c r="P510" i="2"/>
  <c r="Q510" i="2"/>
  <c r="P71" i="2"/>
  <c r="Q71" i="2"/>
  <c r="P72" i="2"/>
  <c r="Q72" i="2"/>
  <c r="P223" i="2"/>
  <c r="Q223" i="2"/>
  <c r="P168" i="2"/>
  <c r="Q168" i="2"/>
  <c r="P64" i="2"/>
  <c r="Q64" i="2"/>
  <c r="P327" i="2"/>
  <c r="Q327" i="2"/>
  <c r="P117" i="2"/>
  <c r="Q117" i="2"/>
  <c r="P63" i="2"/>
  <c r="Q63" i="2"/>
  <c r="P186" i="2"/>
  <c r="Q186" i="2"/>
  <c r="P100" i="2"/>
  <c r="Q100" i="2"/>
  <c r="P293" i="2"/>
  <c r="Q293" i="2"/>
  <c r="J8" i="2"/>
  <c r="I8" i="2"/>
  <c r="I272" i="2"/>
  <c r="J272" i="2"/>
  <c r="J13" i="2"/>
  <c r="I13" i="2"/>
  <c r="I321" i="2"/>
  <c r="I351" i="2"/>
  <c r="I229" i="2"/>
  <c r="I41" i="2"/>
  <c r="I499" i="2"/>
  <c r="I211" i="2"/>
  <c r="I29" i="2"/>
  <c r="I251" i="2"/>
  <c r="I281" i="2"/>
  <c r="I349" i="2"/>
  <c r="I329" i="2"/>
  <c r="I502" i="2"/>
  <c r="I500" i="2"/>
  <c r="I274" i="2"/>
  <c r="I407" i="2"/>
  <c r="I75" i="2"/>
  <c r="I514" i="2"/>
  <c r="I431" i="2"/>
  <c r="P297" i="2"/>
  <c r="Q297" i="2"/>
  <c r="P377" i="2"/>
  <c r="Q377" i="2"/>
  <c r="P420" i="2"/>
  <c r="Q420" i="2"/>
  <c r="P15" i="2"/>
  <c r="Q15" i="2"/>
  <c r="P146" i="2"/>
  <c r="Q146" i="2"/>
  <c r="P59" i="2"/>
  <c r="Q59" i="2"/>
  <c r="P45" i="2"/>
  <c r="Q45" i="2"/>
  <c r="P415" i="2"/>
  <c r="Q415" i="2"/>
  <c r="P548" i="2"/>
  <c r="Q548" i="2"/>
  <c r="P307" i="2"/>
  <c r="Q307" i="2"/>
  <c r="P426" i="2"/>
  <c r="Q426" i="2"/>
  <c r="P287" i="2"/>
  <c r="Q287" i="2"/>
  <c r="P402" i="2"/>
  <c r="Q402" i="2"/>
  <c r="P367" i="2"/>
  <c r="Q367" i="2"/>
  <c r="P550" i="2"/>
  <c r="Q550" i="2"/>
  <c r="P425" i="2"/>
  <c r="Q425" i="2"/>
  <c r="P82" i="2"/>
  <c r="Q82" i="2"/>
  <c r="P508" i="2"/>
  <c r="Q508" i="2"/>
  <c r="P197" i="2"/>
  <c r="Q197" i="2"/>
  <c r="P97" i="2"/>
  <c r="Q97" i="2"/>
  <c r="P472" i="2"/>
  <c r="Q472" i="2"/>
  <c r="P301" i="2"/>
  <c r="Q301" i="2"/>
  <c r="P245" i="2"/>
  <c r="Q245" i="2"/>
  <c r="P375" i="2"/>
  <c r="Q375" i="2"/>
  <c r="P371" i="2"/>
  <c r="Q371" i="2"/>
  <c r="P343" i="2"/>
  <c r="Q343" i="2"/>
  <c r="P306" i="2"/>
  <c r="Q306" i="2"/>
  <c r="P163" i="2"/>
  <c r="Q163" i="2"/>
  <c r="P55" i="2"/>
  <c r="Q55" i="2"/>
  <c r="P369" i="2"/>
  <c r="Q369" i="2"/>
  <c r="P158" i="2"/>
  <c r="Q158" i="2"/>
  <c r="P283" i="2"/>
  <c r="Q283" i="2"/>
  <c r="P395" i="2"/>
  <c r="Q395" i="2"/>
  <c r="P376" i="2"/>
  <c r="Q376" i="2"/>
  <c r="P331" i="2"/>
  <c r="Q331" i="2"/>
  <c r="P439" i="2"/>
  <c r="Q439" i="2"/>
  <c r="P243" i="2"/>
  <c r="Q243" i="2"/>
  <c r="P389" i="2"/>
  <c r="Q389" i="2"/>
  <c r="P285" i="2"/>
  <c r="Q285" i="2"/>
  <c r="P160" i="2"/>
  <c r="Q160" i="2"/>
  <c r="P62" i="2"/>
  <c r="Q62" i="2"/>
  <c r="P156" i="2"/>
  <c r="Q156" i="2"/>
  <c r="P111" i="2"/>
  <c r="Q111" i="2"/>
  <c r="P209" i="2"/>
  <c r="Q209" i="2"/>
  <c r="P162" i="2"/>
  <c r="Q162" i="2"/>
  <c r="P433" i="2"/>
  <c r="Q433" i="2"/>
  <c r="P199" i="2"/>
  <c r="Q199" i="2"/>
  <c r="P198" i="2"/>
  <c r="Q198" i="2"/>
  <c r="P88" i="2"/>
  <c r="Q88" i="2"/>
  <c r="P106" i="2"/>
  <c r="Q106" i="2"/>
  <c r="P187" i="2"/>
  <c r="Q187" i="2"/>
  <c r="P167" i="2"/>
  <c r="Q167" i="2"/>
  <c r="P295" i="2"/>
  <c r="Q295" i="2"/>
  <c r="P246" i="2"/>
  <c r="Q246" i="2"/>
  <c r="P318" i="2"/>
  <c r="Q318" i="2"/>
  <c r="P353" i="2"/>
  <c r="Q353" i="2"/>
  <c r="P126" i="2"/>
  <c r="Q126" i="2"/>
  <c r="P373" i="2"/>
  <c r="Q373" i="2"/>
  <c r="P157" i="2"/>
  <c r="Q157" i="2"/>
  <c r="P292" i="2"/>
  <c r="Q292" i="2"/>
  <c r="P103" i="2"/>
  <c r="Q103" i="2"/>
  <c r="P374" i="2"/>
  <c r="Q374" i="2"/>
  <c r="P143" i="2"/>
  <c r="Q143" i="2"/>
  <c r="P528" i="2"/>
  <c r="Q528" i="2"/>
  <c r="P70" i="2"/>
  <c r="Q70" i="2"/>
  <c r="P73" i="2"/>
  <c r="Q73" i="2"/>
  <c r="P49" i="2"/>
  <c r="Q49" i="2"/>
  <c r="P370" i="2"/>
  <c r="Q370" i="2"/>
  <c r="P217" i="2"/>
  <c r="Q217" i="2"/>
  <c r="P44" i="2"/>
  <c r="Q44" i="2"/>
  <c r="P169" i="2"/>
  <c r="Q169" i="2"/>
  <c r="P60" i="2"/>
  <c r="Q60" i="2"/>
  <c r="P196" i="2"/>
  <c r="Q196" i="2"/>
  <c r="P190" i="2"/>
  <c r="Q190" i="2"/>
  <c r="P235" i="2"/>
  <c r="Q235" i="2"/>
  <c r="P177" i="2"/>
  <c r="Q177" i="2"/>
  <c r="P18" i="2"/>
  <c r="Q18" i="2"/>
  <c r="P385" i="2"/>
  <c r="Q385" i="2"/>
  <c r="P384" i="2"/>
  <c r="Q384" i="2"/>
  <c r="P391" i="2"/>
  <c r="Q391" i="2"/>
  <c r="P176" i="2"/>
  <c r="Q176" i="2"/>
  <c r="J17" i="2"/>
  <c r="I17" i="2"/>
  <c r="P294" i="2"/>
  <c r="Q294" i="2"/>
  <c r="P85" i="2"/>
  <c r="Q85" i="2"/>
  <c r="P119" i="2"/>
  <c r="Q119" i="2"/>
  <c r="P517" i="2"/>
  <c r="Q517" i="2"/>
  <c r="P236" i="2"/>
  <c r="Q236" i="2"/>
  <c r="P481" i="2"/>
  <c r="Q481" i="2"/>
  <c r="P237" i="2"/>
  <c r="Q237" i="2"/>
  <c r="P164" i="2"/>
  <c r="Q164" i="2"/>
  <c r="P459" i="2"/>
  <c r="Q459" i="2"/>
  <c r="P506" i="2"/>
  <c r="Q506" i="2"/>
  <c r="P382" i="2"/>
  <c r="Q382" i="2"/>
  <c r="P534" i="2"/>
  <c r="Q534" i="2"/>
  <c r="P120" i="2"/>
  <c r="Q120" i="2"/>
  <c r="P8" i="2"/>
  <c r="Q8" i="2"/>
  <c r="P507" i="2"/>
  <c r="Q507" i="2"/>
  <c r="P475" i="2"/>
  <c r="Q475" i="2"/>
  <c r="P17" i="2"/>
  <c r="Q17" i="2"/>
  <c r="P549" i="2"/>
  <c r="Q549" i="2"/>
  <c r="P24" i="2"/>
  <c r="Q24" i="2"/>
  <c r="P462" i="2"/>
  <c r="Q462" i="2"/>
  <c r="P531" i="2"/>
  <c r="Q531" i="2"/>
  <c r="P333" i="2"/>
  <c r="Q333" i="2"/>
  <c r="P244" i="2"/>
  <c r="Q244" i="2"/>
  <c r="P148" i="2"/>
  <c r="Q148" i="2"/>
  <c r="P516" i="2"/>
  <c r="Q516" i="2"/>
  <c r="P434" i="2"/>
  <c r="Q434" i="2"/>
  <c r="P20" i="2"/>
  <c r="Q20" i="2"/>
  <c r="P458" i="2"/>
  <c r="Q458" i="2"/>
  <c r="P26" i="2"/>
  <c r="Q26" i="2"/>
  <c r="P532" i="2"/>
  <c r="Q532" i="2"/>
  <c r="P515" i="2"/>
  <c r="Q515" i="2"/>
  <c r="P500" i="2"/>
  <c r="Q500" i="2"/>
  <c r="P541" i="2"/>
  <c r="Q541" i="2"/>
  <c r="P380" i="2"/>
  <c r="Q380" i="2"/>
  <c r="P99" i="2"/>
  <c r="Q99" i="2"/>
  <c r="P41" i="2"/>
  <c r="Q41" i="2"/>
  <c r="P288" i="2"/>
  <c r="Q288" i="2"/>
  <c r="P479" i="2"/>
  <c r="Q479" i="2"/>
  <c r="P113" i="2"/>
  <c r="Q113" i="2"/>
  <c r="P455" i="2"/>
  <c r="Q455" i="2"/>
  <c r="P539" i="2"/>
  <c r="Q539" i="2"/>
  <c r="P368" i="2"/>
  <c r="Q368" i="2"/>
  <c r="P281" i="2"/>
  <c r="Q281" i="2"/>
  <c r="P451" i="2"/>
  <c r="Q451" i="2"/>
  <c r="P258" i="2"/>
  <c r="Q258" i="2"/>
  <c r="P530" i="2"/>
  <c r="Q530" i="2"/>
  <c r="P477" i="2"/>
  <c r="Q477" i="2"/>
  <c r="P419" i="2"/>
  <c r="Q419" i="2"/>
  <c r="P526" i="2"/>
  <c r="Q526" i="2"/>
  <c r="P463" i="2"/>
  <c r="Q463" i="2"/>
  <c r="P423" i="2"/>
  <c r="Q423" i="2"/>
  <c r="P551" i="2"/>
  <c r="Q551" i="2"/>
  <c r="P407" i="2"/>
  <c r="Q407" i="2"/>
  <c r="P150" i="2"/>
  <c r="Q150" i="2"/>
  <c r="P505" i="2"/>
  <c r="Q505" i="2"/>
  <c r="P124" i="2"/>
  <c r="Q124" i="2"/>
  <c r="P320" i="2"/>
  <c r="Q320" i="2"/>
  <c r="P102" i="2"/>
  <c r="Q102" i="2"/>
  <c r="P229" i="2"/>
  <c r="Q229" i="2"/>
  <c r="P473" i="2"/>
  <c r="Q473" i="2"/>
  <c r="P313" i="2"/>
  <c r="Q313" i="2"/>
  <c r="P28" i="2"/>
  <c r="Q28" i="2"/>
  <c r="P84" i="2"/>
  <c r="Q84" i="2"/>
  <c r="P205" i="2"/>
  <c r="Q205" i="2"/>
  <c r="P414" i="2"/>
  <c r="Q414" i="2"/>
  <c r="P122" i="2"/>
  <c r="Q122" i="2"/>
  <c r="P329" i="2"/>
  <c r="Q329" i="2"/>
  <c r="P514" i="2"/>
  <c r="Q514" i="2"/>
  <c r="P449" i="2"/>
  <c r="Q449" i="2"/>
  <c r="P521" i="2"/>
  <c r="Q521" i="2"/>
  <c r="P31" i="2"/>
  <c r="Q31" i="2"/>
  <c r="P445" i="2"/>
  <c r="Q445" i="2"/>
  <c r="P340" i="2"/>
  <c r="Q340" i="2"/>
  <c r="P153" i="2"/>
  <c r="Q153" i="2"/>
  <c r="P465" i="2"/>
  <c r="Q465" i="2"/>
  <c r="P365" i="2"/>
  <c r="Q365" i="2"/>
  <c r="P206" i="2"/>
  <c r="Q206" i="2"/>
  <c r="P496" i="2"/>
  <c r="Q496" i="2"/>
  <c r="P35" i="2"/>
  <c r="Q35" i="2"/>
  <c r="P431" i="2"/>
  <c r="Q431" i="2"/>
  <c r="P227" i="2"/>
  <c r="Q227" i="2"/>
  <c r="P6" i="2"/>
  <c r="Q6" i="2"/>
  <c r="P54" i="2"/>
  <c r="Q54" i="2"/>
  <c r="P511" i="2"/>
  <c r="Q511" i="2"/>
  <c r="P240" i="2"/>
  <c r="Q240" i="2"/>
  <c r="P490" i="2"/>
  <c r="Q490" i="2"/>
  <c r="P470" i="2"/>
  <c r="Q470" i="2"/>
  <c r="P520" i="2"/>
  <c r="Q520" i="2"/>
  <c r="P461" i="2"/>
  <c r="Q461" i="2"/>
  <c r="P489" i="2"/>
  <c r="Q489" i="2"/>
  <c r="P491" i="2"/>
  <c r="Q491" i="2"/>
  <c r="P502" i="2"/>
  <c r="Q502" i="2"/>
  <c r="P428" i="2"/>
  <c r="Q428" i="2"/>
  <c r="P210" i="2"/>
  <c r="Q210" i="2"/>
  <c r="P149" i="2"/>
  <c r="Q149" i="2"/>
  <c r="P456" i="2"/>
  <c r="Q456" i="2"/>
  <c r="P432" i="2"/>
  <c r="Q432" i="2"/>
  <c r="P51" i="2"/>
  <c r="Q51" i="2"/>
  <c r="P464" i="2"/>
  <c r="Q464" i="2"/>
  <c r="P12" i="2"/>
  <c r="Q12" i="2"/>
  <c r="P23" i="2"/>
  <c r="Q23" i="2"/>
  <c r="P166" i="2"/>
  <c r="Q166" i="2"/>
  <c r="P3" i="2"/>
  <c r="Q3" i="2"/>
  <c r="P525" i="2"/>
  <c r="Q525" i="2"/>
  <c r="P151" i="2"/>
  <c r="Q151" i="2"/>
  <c r="P29" i="2"/>
  <c r="Q29" i="2"/>
  <c r="P134" i="2"/>
  <c r="Q134" i="2"/>
  <c r="P216" i="2"/>
  <c r="Q216" i="2"/>
  <c r="P139" i="2"/>
  <c r="Q139" i="2"/>
  <c r="P417" i="2"/>
  <c r="Q417" i="2"/>
  <c r="P67" i="2"/>
  <c r="Q67" i="2"/>
  <c r="P118" i="2"/>
  <c r="Q118" i="2"/>
  <c r="P314" i="2"/>
  <c r="Q314" i="2"/>
  <c r="P300" i="2"/>
  <c r="Q300" i="2"/>
  <c r="P421" i="2"/>
  <c r="Q421" i="2"/>
  <c r="P468" i="2"/>
  <c r="Q468" i="2"/>
  <c r="P42" i="2"/>
  <c r="Q42" i="2"/>
  <c r="P378" i="2"/>
  <c r="Q378" i="2"/>
  <c r="P436" i="2"/>
  <c r="Q436" i="2"/>
  <c r="P386" i="2"/>
  <c r="Q386" i="2"/>
  <c r="P298" i="2"/>
  <c r="Q298" i="2"/>
  <c r="P39" i="2"/>
  <c r="Q39" i="2"/>
  <c r="P188" i="2"/>
  <c r="Q188" i="2"/>
  <c r="P476" i="2"/>
  <c r="Q476" i="2"/>
  <c r="P92" i="2"/>
  <c r="Q92" i="2"/>
  <c r="P398" i="2"/>
  <c r="Q398" i="2"/>
  <c r="P129" i="2"/>
  <c r="Q129" i="2"/>
  <c r="P252" i="2"/>
  <c r="Q252" i="2"/>
  <c r="P220" i="2"/>
  <c r="Q220" i="2"/>
  <c r="P228" i="2"/>
  <c r="Q228" i="2"/>
  <c r="P182" i="2"/>
  <c r="Q182" i="2"/>
  <c r="P366" i="2"/>
  <c r="Q366" i="2"/>
  <c r="P259" i="2"/>
  <c r="Q259" i="2"/>
  <c r="P152" i="2"/>
  <c r="Q152" i="2"/>
  <c r="P335" i="2"/>
  <c r="Q335" i="2"/>
  <c r="P278" i="2"/>
  <c r="Q278" i="2"/>
  <c r="P16" i="2"/>
  <c r="Q16" i="2"/>
  <c r="P309" i="2"/>
  <c r="Q309" i="2"/>
  <c r="P429" i="2"/>
  <c r="Q429" i="2"/>
  <c r="P260" i="2"/>
  <c r="Q260" i="2"/>
  <c r="P538" i="2"/>
  <c r="Q538" i="2"/>
  <c r="P323" i="2"/>
  <c r="Q323" i="2"/>
  <c r="P22" i="2"/>
  <c r="Q22" i="2"/>
  <c r="P271" i="2"/>
  <c r="Q271" i="2"/>
  <c r="P215" i="2"/>
  <c r="Q215" i="2"/>
  <c r="P321" i="2"/>
  <c r="Q321" i="2"/>
  <c r="P101" i="2"/>
  <c r="Q101" i="2"/>
  <c r="P488" i="2"/>
  <c r="Q488" i="2"/>
  <c r="P303" i="2"/>
  <c r="Q303" i="2"/>
  <c r="P180" i="2"/>
  <c r="Q180" i="2"/>
  <c r="P326" i="2"/>
  <c r="Q326" i="2"/>
  <c r="P416" i="2"/>
  <c r="Q416" i="2"/>
  <c r="P141" i="2"/>
  <c r="Q141" i="2"/>
  <c r="P125" i="2"/>
  <c r="Q125" i="2"/>
  <c r="P61" i="2"/>
  <c r="Q61" i="2"/>
  <c r="P355" i="2"/>
  <c r="Q355" i="2"/>
  <c r="P280" i="2"/>
  <c r="Q280" i="2"/>
  <c r="P408" i="2"/>
  <c r="Q408" i="2"/>
  <c r="P135" i="2"/>
  <c r="Q135" i="2"/>
  <c r="P266" i="2"/>
  <c r="Q266" i="2"/>
  <c r="P547" i="2"/>
  <c r="Q547" i="2"/>
  <c r="P203" i="2"/>
  <c r="Q203" i="2"/>
  <c r="P546" i="2"/>
  <c r="Q546" i="2"/>
  <c r="P409" i="2"/>
  <c r="Q409" i="2"/>
  <c r="P424" i="2"/>
  <c r="Q424" i="2"/>
  <c r="P299" i="2"/>
  <c r="Q299" i="2"/>
  <c r="P344" i="2"/>
  <c r="Q344" i="2"/>
  <c r="P399" i="2"/>
  <c r="Q399" i="2"/>
  <c r="P406" i="2"/>
  <c r="Q406" i="2"/>
  <c r="P83" i="2"/>
  <c r="Q83" i="2"/>
  <c r="P75" i="2"/>
  <c r="Q75" i="2"/>
  <c r="P440" i="2"/>
  <c r="Q440" i="2"/>
  <c r="P542" i="2"/>
  <c r="Q542" i="2"/>
  <c r="P453" i="2"/>
  <c r="Q453" i="2"/>
  <c r="P98" i="2"/>
  <c r="Q98" i="2"/>
  <c r="P362" i="2"/>
  <c r="Q362" i="2"/>
  <c r="P537" i="2"/>
  <c r="Q537" i="2"/>
  <c r="P184" i="2"/>
  <c r="Q184" i="2"/>
  <c r="P522" i="2"/>
  <c r="Q522" i="2"/>
  <c r="P345" i="2"/>
  <c r="Q345" i="2"/>
  <c r="P174" i="2"/>
  <c r="Q174" i="2"/>
  <c r="P543" i="2"/>
  <c r="Q543" i="2"/>
  <c r="P121" i="2"/>
  <c r="Q121" i="2"/>
  <c r="P89" i="2"/>
  <c r="Q89" i="2"/>
  <c r="P354" i="2"/>
  <c r="Q354" i="2"/>
  <c r="P137" i="2"/>
  <c r="Q137" i="2"/>
  <c r="P497" i="2"/>
  <c r="Q497" i="2"/>
  <c r="P499" i="2"/>
  <c r="Q499" i="2"/>
  <c r="P304" i="2"/>
  <c r="Q304" i="2"/>
  <c r="P224" i="2"/>
  <c r="Q224" i="2"/>
  <c r="P65" i="2"/>
  <c r="Q65" i="2"/>
  <c r="P387" i="2"/>
  <c r="Q387" i="2"/>
  <c r="P9" i="2"/>
  <c r="Q9" i="2"/>
  <c r="P441" i="2"/>
  <c r="Q441" i="2"/>
  <c r="P413" i="2"/>
  <c r="Q413" i="2"/>
  <c r="P401" i="2"/>
  <c r="Q401" i="2"/>
  <c r="P268" i="2"/>
  <c r="Q268" i="2"/>
  <c r="P291" i="2"/>
  <c r="Q291" i="2"/>
  <c r="P193" i="2"/>
  <c r="Q193" i="2"/>
  <c r="P319" i="2"/>
  <c r="Q319" i="2"/>
  <c r="P467" i="2"/>
  <c r="Q467" i="2"/>
  <c r="P272" i="2"/>
  <c r="Q272" i="2"/>
  <c r="P341" i="2"/>
  <c r="Q341" i="2"/>
  <c r="P495" i="2"/>
  <c r="Q495" i="2"/>
  <c r="P296" i="2"/>
  <c r="Q296" i="2"/>
  <c r="P274" i="2"/>
  <c r="Q274" i="2"/>
  <c r="P332" i="2"/>
  <c r="Q332" i="2"/>
  <c r="P379" i="2"/>
  <c r="Q379" i="2"/>
  <c r="P448" i="2"/>
  <c r="Q448" i="2"/>
  <c r="P388" i="2"/>
  <c r="Q388" i="2"/>
  <c r="P154" i="2"/>
  <c r="Q154" i="2"/>
  <c r="P79" i="2"/>
  <c r="Q79" i="2"/>
  <c r="P90" i="2"/>
  <c r="Q90" i="2"/>
  <c r="P21" i="2"/>
  <c r="Q21" i="2"/>
  <c r="P315" i="2"/>
  <c r="Q315" i="2"/>
  <c r="P394" i="2"/>
  <c r="Q394" i="2"/>
  <c r="P255" i="2"/>
  <c r="Q255" i="2"/>
  <c r="P114" i="2"/>
  <c r="Q114" i="2"/>
  <c r="P172" i="2"/>
  <c r="Q172" i="2"/>
  <c r="P269" i="2"/>
  <c r="Q269" i="2"/>
  <c r="P400" i="2"/>
  <c r="Q400" i="2"/>
  <c r="P179" i="2"/>
  <c r="Q179" i="2"/>
  <c r="P545" i="2"/>
  <c r="Q545" i="2"/>
  <c r="P123" i="2"/>
  <c r="Q123" i="2"/>
  <c r="P231" i="2"/>
  <c r="Q231" i="2"/>
  <c r="P262" i="2"/>
  <c r="Q262" i="2"/>
  <c r="P305" i="2"/>
  <c r="Q305" i="2"/>
  <c r="P322" i="2"/>
  <c r="Q322" i="2"/>
  <c r="P257" i="2"/>
  <c r="Q257" i="2"/>
  <c r="P351" i="2"/>
  <c r="Q351" i="2"/>
  <c r="P363" i="2"/>
  <c r="Q363" i="2"/>
  <c r="P211" i="2"/>
  <c r="Q211" i="2"/>
  <c r="P91" i="2"/>
  <c r="Q91" i="2"/>
  <c r="P403" i="2"/>
  <c r="Q403" i="2"/>
  <c r="P422" i="2"/>
  <c r="Q422" i="2"/>
  <c r="P308" i="2"/>
  <c r="Q308" i="2"/>
  <c r="P142" i="2"/>
  <c r="Q142" i="2"/>
  <c r="P349" i="2"/>
  <c r="Q349" i="2"/>
  <c r="P359" i="2"/>
  <c r="Q359" i="2"/>
  <c r="P544" i="2"/>
  <c r="Q544" i="2"/>
  <c r="P535" i="2"/>
  <c r="Q535" i="2"/>
  <c r="P364" i="2"/>
  <c r="Q364" i="2"/>
  <c r="P87" i="2"/>
  <c r="Q87" i="2"/>
  <c r="P40" i="2"/>
  <c r="Q40" i="2"/>
  <c r="P69" i="2"/>
  <c r="Q69" i="2"/>
  <c r="P540" i="2"/>
  <c r="Q540" i="2"/>
  <c r="P192" i="2"/>
  <c r="Q192" i="2"/>
  <c r="P165" i="2"/>
  <c r="Q165" i="2"/>
  <c r="P86" i="2"/>
  <c r="Q86" i="2"/>
  <c r="P53" i="2"/>
  <c r="Q53" i="2"/>
  <c r="P418" i="2"/>
  <c r="Q418" i="2"/>
  <c r="P34" i="2"/>
  <c r="Q34" i="2"/>
  <c r="P133" i="2"/>
  <c r="Q133" i="2"/>
  <c r="P13" i="2"/>
  <c r="Q13" i="2"/>
  <c r="P238" i="2"/>
  <c r="Q238" i="2"/>
  <c r="P108" i="2"/>
  <c r="Q108" i="2"/>
  <c r="P52" i="2"/>
  <c r="Q52" i="2"/>
  <c r="P36" i="2"/>
  <c r="Q36" i="2"/>
  <c r="P57" i="2"/>
  <c r="Q57" i="2"/>
  <c r="P372" i="2"/>
  <c r="Q372" i="2"/>
  <c r="P56" i="2"/>
  <c r="Q56" i="2"/>
  <c r="P202" i="2"/>
  <c r="Q202" i="2"/>
  <c r="P339" i="2"/>
  <c r="Q339" i="2"/>
  <c r="P191" i="2"/>
  <c r="Q191" i="2"/>
  <c r="P112" i="2"/>
  <c r="Q112" i="2"/>
  <c r="P104" i="2"/>
  <c r="Q104" i="2"/>
  <c r="P276" i="2"/>
  <c r="Q276" i="2"/>
  <c r="P273" i="2"/>
  <c r="Q273" i="2"/>
  <c r="P170" i="2"/>
  <c r="Q170" i="2"/>
  <c r="P251" i="2"/>
  <c r="Q251" i="2"/>
  <c r="P131" i="2"/>
  <c r="Q131" i="2"/>
  <c r="P383" i="2"/>
  <c r="Q383" i="2"/>
  <c r="P390" i="2"/>
  <c r="Q390" i="2"/>
  <c r="P115" i="2"/>
  <c r="Q115" i="2"/>
  <c r="P219" i="2"/>
  <c r="Q219" i="2"/>
  <c r="I154" i="2"/>
  <c r="I278" i="2"/>
  <c r="I42" i="2"/>
  <c r="I507" i="2"/>
  <c r="I83" i="2"/>
  <c r="I362" i="2"/>
  <c r="I35" i="2"/>
  <c r="I419" i="2"/>
  <c r="I521" i="2"/>
  <c r="I516" i="2"/>
  <c r="I115" i="2"/>
  <c r="I53" i="2"/>
  <c r="I401" i="2"/>
  <c r="I520" i="2"/>
  <c r="I505" i="2"/>
  <c r="I164" i="2"/>
  <c r="I496" i="2"/>
  <c r="I3" i="2"/>
  <c r="I268" i="2"/>
  <c r="I409" i="2"/>
  <c r="I236" i="2"/>
  <c r="I191" i="2"/>
  <c r="I366" i="2"/>
  <c r="I202" i="2"/>
  <c r="I114" i="2"/>
  <c r="I21" i="2"/>
  <c r="I475" i="2"/>
  <c r="I34" i="2"/>
  <c r="I382" i="2"/>
  <c r="I273" i="2"/>
  <c r="I458" i="2"/>
  <c r="I530" i="2"/>
  <c r="I490" i="2"/>
  <c r="I220" i="2"/>
  <c r="I231" i="2"/>
  <c r="I36" i="2"/>
  <c r="I417" i="2"/>
  <c r="I188" i="2"/>
  <c r="I390" i="2"/>
  <c r="I123" i="2"/>
  <c r="I271" i="2"/>
  <c r="I138" i="2"/>
  <c r="J138" i="2"/>
  <c r="I357" i="2"/>
  <c r="J357" i="2"/>
  <c r="I311" i="2"/>
  <c r="J311" i="2"/>
  <c r="I105" i="2"/>
  <c r="J105" i="2"/>
  <c r="I442" i="2"/>
  <c r="J442" i="2"/>
  <c r="I324" i="2"/>
  <c r="J324" i="2"/>
  <c r="I480" i="2"/>
  <c r="J480" i="2"/>
  <c r="I250" i="2"/>
  <c r="J250" i="2"/>
  <c r="I411" i="2"/>
  <c r="J411" i="2"/>
  <c r="I233" i="2"/>
  <c r="J233" i="2"/>
  <c r="I128" i="2"/>
  <c r="J128" i="2"/>
  <c r="I130" i="2"/>
  <c r="J130" i="2"/>
  <c r="I352" i="2"/>
  <c r="J352" i="2"/>
  <c r="I486" i="2"/>
  <c r="J486" i="2"/>
  <c r="I483" i="2"/>
  <c r="J483" i="2"/>
  <c r="I484" i="2"/>
  <c r="J484" i="2"/>
  <c r="I482" i="2"/>
  <c r="J482" i="2"/>
  <c r="I178" i="2"/>
  <c r="J178" i="2"/>
  <c r="I396" i="2"/>
  <c r="J396" i="2"/>
  <c r="I346" i="2"/>
  <c r="J346" i="2"/>
  <c r="I330" i="2"/>
  <c r="J330" i="2"/>
  <c r="I212" i="2"/>
  <c r="J212" i="2"/>
  <c r="I533" i="2"/>
  <c r="J533" i="2"/>
  <c r="I447" i="2"/>
  <c r="J447" i="2"/>
  <c r="I81" i="2"/>
  <c r="J81" i="2"/>
  <c r="I444" i="2"/>
  <c r="J444" i="2"/>
  <c r="I213" i="2"/>
  <c r="J213" i="2"/>
  <c r="I159" i="2"/>
  <c r="J159" i="2"/>
  <c r="I297" i="2"/>
  <c r="J297" i="2"/>
  <c r="I420" i="2"/>
  <c r="J420" i="2"/>
  <c r="I185" i="2"/>
  <c r="J185" i="2"/>
  <c r="I132" i="2"/>
  <c r="J132" i="2"/>
  <c r="I492" i="2"/>
  <c r="J492" i="2"/>
  <c r="I336" i="2"/>
  <c r="J336" i="2"/>
  <c r="I77" i="2"/>
  <c r="J77" i="2"/>
  <c r="I402" i="2"/>
  <c r="J402" i="2"/>
  <c r="I550" i="2"/>
  <c r="J550" i="2"/>
  <c r="I356" i="2"/>
  <c r="J356" i="2"/>
  <c r="I197" i="2"/>
  <c r="J197" i="2"/>
  <c r="I438" i="2"/>
  <c r="J438" i="2"/>
  <c r="I245" i="2"/>
  <c r="J245" i="2"/>
  <c r="I282" i="2"/>
  <c r="J282" i="2"/>
  <c r="I158" i="2"/>
  <c r="J158" i="2"/>
  <c r="I395" i="2"/>
  <c r="J395" i="2"/>
  <c r="I331" i="2"/>
  <c r="J331" i="2"/>
  <c r="I261" i="2"/>
  <c r="J261" i="2"/>
  <c r="I221" i="2"/>
  <c r="J221" i="2"/>
  <c r="I160" i="2"/>
  <c r="J160" i="2"/>
  <c r="I156" i="2"/>
  <c r="J156" i="2"/>
  <c r="I209" i="2"/>
  <c r="J209" i="2"/>
  <c r="I433" i="2"/>
  <c r="J433" i="2"/>
  <c r="I198" i="2"/>
  <c r="J198" i="2"/>
  <c r="I187" i="2"/>
  <c r="J187" i="2"/>
  <c r="I318" i="2"/>
  <c r="J318" i="2"/>
  <c r="I225" i="2"/>
  <c r="J225" i="2"/>
  <c r="I72" i="2"/>
  <c r="J72" i="2"/>
  <c r="I143" i="2"/>
  <c r="J143" i="2"/>
  <c r="I64" i="2"/>
  <c r="J64" i="2"/>
  <c r="I73" i="2"/>
  <c r="J73" i="2"/>
  <c r="I49" i="2"/>
  <c r="J49" i="2"/>
  <c r="I186" i="2"/>
  <c r="J186" i="2"/>
  <c r="I100" i="2"/>
  <c r="J100" i="2"/>
  <c r="I196" i="2"/>
  <c r="J196" i="2"/>
  <c r="I18" i="2"/>
  <c r="J18" i="2"/>
  <c r="I176" i="2"/>
  <c r="J176" i="2"/>
  <c r="I222" i="2"/>
  <c r="J222" i="2"/>
  <c r="I183" i="2"/>
  <c r="J183" i="2"/>
  <c r="I33" i="2"/>
  <c r="J33" i="2"/>
  <c r="I443" i="2"/>
  <c r="J443" i="2"/>
  <c r="I189" i="2"/>
  <c r="J189" i="2"/>
  <c r="I208" i="2"/>
  <c r="J208" i="2"/>
  <c r="I348" i="2"/>
  <c r="J348" i="2"/>
  <c r="I234" i="2"/>
  <c r="J234" i="2"/>
  <c r="I230" i="2"/>
  <c r="J230" i="2"/>
  <c r="I195" i="2"/>
  <c r="J195" i="2"/>
  <c r="I457" i="2"/>
  <c r="J457" i="2"/>
  <c r="I277" i="2"/>
  <c r="J277" i="2"/>
  <c r="I58" i="2"/>
  <c r="J58" i="2"/>
  <c r="I290" i="2"/>
  <c r="J290" i="2"/>
  <c r="I80" i="2"/>
  <c r="J80" i="2"/>
  <c r="I38" i="2"/>
  <c r="J38" i="2"/>
  <c r="I523" i="2"/>
  <c r="J523" i="2"/>
  <c r="I116" i="2"/>
  <c r="J116" i="2"/>
  <c r="I25" i="2"/>
  <c r="J25" i="2"/>
  <c r="I249" i="2"/>
  <c r="J249" i="2"/>
  <c r="I256" i="2"/>
  <c r="J256" i="2"/>
  <c r="I267" i="2"/>
  <c r="J267" i="2"/>
  <c r="I175" i="2"/>
  <c r="J175" i="2"/>
  <c r="I450" i="2"/>
  <c r="J450" i="2"/>
  <c r="I435" i="2"/>
  <c r="J435" i="2"/>
  <c r="I524" i="2"/>
  <c r="J524" i="2"/>
  <c r="I460" i="2"/>
  <c r="J460" i="2"/>
  <c r="I181" i="2"/>
  <c r="J181" i="2"/>
  <c r="I96" i="2"/>
  <c r="J96" i="2"/>
  <c r="I328" i="2"/>
  <c r="J328" i="2"/>
  <c r="I14" i="2"/>
  <c r="J14" i="2"/>
  <c r="I312" i="2"/>
  <c r="J312" i="2"/>
  <c r="I242" i="2"/>
  <c r="J242" i="2"/>
  <c r="I46" i="2"/>
  <c r="J46" i="2"/>
  <c r="I377" i="2"/>
  <c r="J377" i="2"/>
  <c r="I279" i="2"/>
  <c r="J279" i="2"/>
  <c r="I337" i="2"/>
  <c r="J337" i="2"/>
  <c r="I59" i="2"/>
  <c r="J59" i="2"/>
  <c r="I45" i="2"/>
  <c r="J45" i="2"/>
  <c r="I548" i="2"/>
  <c r="J548" i="2"/>
  <c r="I426" i="2"/>
  <c r="J426" i="2"/>
  <c r="I287" i="2"/>
  <c r="J287" i="2"/>
  <c r="I367" i="2"/>
  <c r="J367" i="2"/>
  <c r="I425" i="2"/>
  <c r="J425" i="2"/>
  <c r="I338" i="2"/>
  <c r="J338" i="2"/>
  <c r="I375" i="2"/>
  <c r="J375" i="2"/>
  <c r="I371" i="2"/>
  <c r="J371" i="2"/>
  <c r="I163" i="2"/>
  <c r="J163" i="2"/>
  <c r="I369" i="2"/>
  <c r="J369" i="2"/>
  <c r="I283" i="2"/>
  <c r="J283" i="2"/>
  <c r="I376" i="2"/>
  <c r="J376" i="2"/>
  <c r="I254" i="2"/>
  <c r="J254" i="2"/>
  <c r="I111" i="2"/>
  <c r="J111" i="2"/>
  <c r="I162" i="2"/>
  <c r="J162" i="2"/>
  <c r="I199" i="2"/>
  <c r="J199" i="2"/>
  <c r="I106" i="2"/>
  <c r="J106" i="2"/>
  <c r="I167" i="2"/>
  <c r="J167" i="2"/>
  <c r="I246" i="2"/>
  <c r="J246" i="2"/>
  <c r="I263" i="2"/>
  <c r="J263" i="2"/>
  <c r="I126" i="2"/>
  <c r="J126" i="2"/>
  <c r="I374" i="2"/>
  <c r="J374" i="2"/>
  <c r="I528" i="2"/>
  <c r="J528" i="2"/>
  <c r="I327" i="2"/>
  <c r="J327" i="2"/>
  <c r="I44" i="2"/>
  <c r="J44" i="2"/>
  <c r="I60" i="2"/>
  <c r="J60" i="2"/>
  <c r="I293" i="2"/>
  <c r="J293" i="2"/>
  <c r="I235" i="2"/>
  <c r="J235" i="2"/>
  <c r="I385" i="2"/>
  <c r="J385" i="2"/>
  <c r="I384" i="2"/>
  <c r="J384" i="2"/>
  <c r="I294" i="2"/>
  <c r="J294" i="2"/>
  <c r="I85" i="2"/>
  <c r="J85" i="2"/>
  <c r="I119" i="2"/>
  <c r="J119" i="2"/>
  <c r="I481" i="2"/>
  <c r="J481" i="2"/>
  <c r="I237" i="2"/>
  <c r="J237" i="2"/>
  <c r="I459" i="2"/>
  <c r="J459" i="2"/>
  <c r="I120" i="2"/>
  <c r="J120" i="2"/>
  <c r="I549" i="2"/>
  <c r="J549" i="2"/>
  <c r="I24" i="2"/>
  <c r="J24" i="2"/>
  <c r="I462" i="2"/>
  <c r="J462" i="2"/>
  <c r="I531" i="2"/>
  <c r="J531" i="2"/>
  <c r="I333" i="2"/>
  <c r="J333" i="2"/>
  <c r="I148" i="2"/>
  <c r="J148" i="2"/>
  <c r="I434" i="2"/>
  <c r="J434" i="2"/>
  <c r="I26" i="2"/>
  <c r="J26" i="2"/>
  <c r="I532" i="2"/>
  <c r="J532" i="2"/>
  <c r="I541" i="2"/>
  <c r="J541" i="2"/>
  <c r="I380" i="2"/>
  <c r="J380" i="2"/>
  <c r="I288" i="2"/>
  <c r="J288" i="2"/>
  <c r="I479" i="2"/>
  <c r="J479" i="2"/>
  <c r="I113" i="2"/>
  <c r="J113" i="2"/>
  <c r="I455" i="2"/>
  <c r="J455" i="2"/>
  <c r="I539" i="2"/>
  <c r="J539" i="2"/>
  <c r="I368" i="2"/>
  <c r="J368" i="2"/>
  <c r="I451" i="2"/>
  <c r="J451" i="2"/>
  <c r="I526" i="2"/>
  <c r="J526" i="2"/>
  <c r="I463" i="2"/>
  <c r="J463" i="2"/>
  <c r="I423" i="2"/>
  <c r="J423" i="2"/>
  <c r="I551" i="2"/>
  <c r="J551" i="2"/>
  <c r="I150" i="2"/>
  <c r="J150" i="2"/>
  <c r="I124" i="2"/>
  <c r="J124" i="2"/>
  <c r="I320" i="2"/>
  <c r="J320" i="2"/>
  <c r="I473" i="2"/>
  <c r="J473" i="2"/>
  <c r="I28" i="2"/>
  <c r="J28" i="2"/>
  <c r="I84" i="2"/>
  <c r="J84" i="2"/>
  <c r="I122" i="2"/>
  <c r="J122" i="2"/>
  <c r="I449" i="2"/>
  <c r="J449" i="2"/>
  <c r="I31" i="2"/>
  <c r="J31" i="2"/>
  <c r="I445" i="2"/>
  <c r="J445" i="2"/>
  <c r="I340" i="2"/>
  <c r="J340" i="2"/>
  <c r="I153" i="2"/>
  <c r="J153" i="2"/>
  <c r="I465" i="2"/>
  <c r="J465" i="2"/>
  <c r="I365" i="2"/>
  <c r="J365" i="2"/>
  <c r="I227" i="2"/>
  <c r="J227" i="2"/>
  <c r="I6" i="2"/>
  <c r="J6" i="2"/>
  <c r="I240" i="2"/>
  <c r="J240" i="2"/>
  <c r="I470" i="2"/>
  <c r="J470" i="2"/>
  <c r="I461" i="2"/>
  <c r="J461" i="2"/>
  <c r="I489" i="2"/>
  <c r="J489" i="2"/>
  <c r="I491" i="2"/>
  <c r="J491" i="2"/>
  <c r="I428" i="2"/>
  <c r="J428" i="2"/>
  <c r="I210" i="2"/>
  <c r="J210" i="2"/>
  <c r="I456" i="2"/>
  <c r="J456" i="2"/>
  <c r="I51" i="2"/>
  <c r="J51" i="2"/>
  <c r="I12" i="2"/>
  <c r="J12" i="2"/>
  <c r="I23" i="2"/>
  <c r="J23" i="2"/>
  <c r="I166" i="2"/>
  <c r="J166" i="2"/>
  <c r="I525" i="2"/>
  <c r="J525" i="2"/>
  <c r="I134" i="2"/>
  <c r="J134" i="2"/>
  <c r="I216" i="2"/>
  <c r="J216" i="2"/>
  <c r="I67" i="2"/>
  <c r="J67" i="2"/>
  <c r="I300" i="2"/>
  <c r="J300" i="2"/>
  <c r="I421" i="2"/>
  <c r="J421" i="2"/>
  <c r="I468" i="2"/>
  <c r="J468" i="2"/>
  <c r="I378" i="2"/>
  <c r="J378" i="2"/>
  <c r="I436" i="2"/>
  <c r="J436" i="2"/>
  <c r="I386" i="2"/>
  <c r="J386" i="2"/>
  <c r="I298" i="2"/>
  <c r="J298" i="2"/>
  <c r="I476" i="2"/>
  <c r="J476" i="2"/>
  <c r="I398" i="2"/>
  <c r="J398" i="2"/>
  <c r="I252" i="2"/>
  <c r="J252" i="2"/>
  <c r="I228" i="2"/>
  <c r="J228" i="2"/>
  <c r="I182" i="2"/>
  <c r="J182" i="2"/>
  <c r="I259" i="2"/>
  <c r="J259" i="2"/>
  <c r="I335" i="2"/>
  <c r="J335" i="2"/>
  <c r="I16" i="2"/>
  <c r="J16" i="2"/>
  <c r="I309" i="2"/>
  <c r="J309" i="2"/>
  <c r="I260" i="2"/>
  <c r="J260" i="2"/>
  <c r="I538" i="2"/>
  <c r="J538" i="2"/>
  <c r="I323" i="2"/>
  <c r="J323" i="2"/>
  <c r="I22" i="2"/>
  <c r="J22" i="2"/>
  <c r="I215" i="2"/>
  <c r="J215" i="2"/>
  <c r="I101" i="2"/>
  <c r="J101" i="2"/>
  <c r="I488" i="2"/>
  <c r="J488" i="2"/>
  <c r="I303" i="2"/>
  <c r="J303" i="2"/>
  <c r="I180" i="2"/>
  <c r="J180" i="2"/>
  <c r="I416" i="2"/>
  <c r="J416" i="2"/>
  <c r="I125" i="2"/>
  <c r="J125" i="2"/>
  <c r="I355" i="2"/>
  <c r="J355" i="2"/>
  <c r="I408" i="2"/>
  <c r="J408" i="2"/>
  <c r="I135" i="2"/>
  <c r="J135" i="2"/>
  <c r="I266" i="2"/>
  <c r="J266" i="2"/>
  <c r="I547" i="2"/>
  <c r="J547" i="2"/>
  <c r="I203" i="2"/>
  <c r="J203" i="2"/>
  <c r="I546" i="2"/>
  <c r="J546" i="2"/>
  <c r="I344" i="2"/>
  <c r="J344" i="2"/>
  <c r="I399" i="2"/>
  <c r="J399" i="2"/>
  <c r="I406" i="2"/>
  <c r="J406" i="2"/>
  <c r="I440" i="2"/>
  <c r="J440" i="2"/>
  <c r="I542" i="2"/>
  <c r="J542" i="2"/>
  <c r="I453" i="2"/>
  <c r="J453" i="2"/>
  <c r="I98" i="2"/>
  <c r="J98" i="2"/>
  <c r="I537" i="2"/>
  <c r="J537" i="2"/>
  <c r="I184" i="2"/>
  <c r="J184" i="2"/>
  <c r="I522" i="2"/>
  <c r="J522" i="2"/>
  <c r="I345" i="2"/>
  <c r="J345" i="2"/>
  <c r="I543" i="2"/>
  <c r="J543" i="2"/>
  <c r="I89" i="2"/>
  <c r="J89" i="2"/>
  <c r="I354" i="2"/>
  <c r="J354" i="2"/>
  <c r="I137" i="2"/>
  <c r="J137" i="2"/>
  <c r="I304" i="2"/>
  <c r="J304" i="2"/>
  <c r="I224" i="2"/>
  <c r="J224" i="2"/>
  <c r="I65" i="2"/>
  <c r="J65" i="2"/>
  <c r="I9" i="2"/>
  <c r="J9" i="2"/>
  <c r="I413" i="2"/>
  <c r="J413" i="2"/>
  <c r="I193" i="2"/>
  <c r="J193" i="2"/>
  <c r="I319" i="2"/>
  <c r="J319" i="2"/>
  <c r="I467" i="2"/>
  <c r="J467" i="2"/>
  <c r="I341" i="2"/>
  <c r="J341" i="2"/>
  <c r="I296" i="2"/>
  <c r="J296" i="2"/>
  <c r="I379" i="2"/>
  <c r="J379" i="2"/>
  <c r="I448" i="2"/>
  <c r="J448" i="2"/>
  <c r="I388" i="2"/>
  <c r="J388" i="2"/>
  <c r="I90" i="2"/>
  <c r="J90" i="2"/>
  <c r="I315" i="2"/>
  <c r="J315" i="2"/>
  <c r="I394" i="2"/>
  <c r="J394" i="2"/>
  <c r="I255" i="2"/>
  <c r="J255" i="2"/>
  <c r="I172" i="2"/>
  <c r="J172" i="2"/>
  <c r="I269" i="2"/>
  <c r="J269" i="2"/>
  <c r="I400" i="2"/>
  <c r="J400" i="2"/>
  <c r="I179" i="2"/>
  <c r="J179" i="2"/>
  <c r="I545" i="2"/>
  <c r="J545" i="2"/>
  <c r="I305" i="2"/>
  <c r="J305" i="2"/>
  <c r="I322" i="2"/>
  <c r="J322" i="2"/>
  <c r="I257" i="2"/>
  <c r="J257" i="2"/>
  <c r="I363" i="2"/>
  <c r="J363" i="2"/>
  <c r="I308" i="2"/>
  <c r="J308" i="2"/>
  <c r="I359" i="2"/>
  <c r="J359" i="2"/>
  <c r="I544" i="2"/>
  <c r="J544" i="2"/>
  <c r="I535" i="2"/>
  <c r="J535" i="2"/>
  <c r="I364" i="2"/>
  <c r="J364" i="2"/>
  <c r="I69" i="2"/>
  <c r="J69" i="2"/>
  <c r="I540" i="2"/>
  <c r="J540" i="2"/>
  <c r="I192" i="2"/>
  <c r="J192" i="2"/>
  <c r="I165" i="2"/>
  <c r="J165" i="2"/>
  <c r="I86" i="2"/>
  <c r="J86" i="2"/>
  <c r="I418" i="2"/>
  <c r="J418" i="2"/>
  <c r="I133" i="2"/>
  <c r="J133" i="2"/>
  <c r="I238" i="2"/>
  <c r="J238" i="2"/>
  <c r="I108" i="2"/>
  <c r="J108" i="2"/>
  <c r="I52" i="2"/>
  <c r="J52" i="2"/>
  <c r="I57" i="2"/>
  <c r="J57" i="2"/>
  <c r="I372" i="2"/>
  <c r="J372" i="2"/>
  <c r="I56" i="2"/>
  <c r="J56" i="2"/>
  <c r="I339" i="2"/>
  <c r="J339" i="2"/>
  <c r="I112" i="2"/>
  <c r="J112" i="2"/>
  <c r="I104" i="2"/>
  <c r="J104" i="2"/>
  <c r="I276" i="2"/>
  <c r="J276" i="2"/>
  <c r="I131" i="2"/>
  <c r="J131" i="2"/>
  <c r="I383" i="2"/>
  <c r="J383" i="2"/>
  <c r="I219" i="2"/>
  <c r="J219" i="2"/>
  <c r="I102" i="2"/>
  <c r="I262" i="2"/>
  <c r="I170" i="2"/>
  <c r="I424" i="2"/>
  <c r="I205" i="2"/>
  <c r="I40" i="2"/>
  <c r="I91" i="2"/>
  <c r="I142" i="2"/>
  <c r="I118" i="2"/>
  <c r="I432" i="2"/>
  <c r="I79" i="2"/>
  <c r="I464" i="2"/>
  <c r="I313" i="2"/>
  <c r="I422" i="2"/>
  <c r="I446" i="2"/>
  <c r="J446" i="2"/>
  <c r="I95" i="2"/>
  <c r="J95" i="2"/>
  <c r="I264" i="2"/>
  <c r="J264" i="2"/>
  <c r="I358" i="2"/>
  <c r="J358" i="2"/>
  <c r="I361" i="2"/>
  <c r="J361" i="2"/>
  <c r="I466" i="2"/>
  <c r="J466" i="2"/>
  <c r="I110" i="2"/>
  <c r="J110" i="2"/>
  <c r="I474" i="2"/>
  <c r="J474" i="2"/>
  <c r="I485" i="2"/>
  <c r="J485" i="2"/>
  <c r="I155" i="2"/>
  <c r="J155" i="2"/>
  <c r="I536" i="2"/>
  <c r="J536" i="2"/>
  <c r="I469" i="2"/>
  <c r="J469" i="2"/>
  <c r="I5" i="2"/>
  <c r="J5" i="2"/>
  <c r="I47" i="2"/>
  <c r="J47" i="2"/>
  <c r="I147" i="2"/>
  <c r="J147" i="2"/>
  <c r="I430" i="2"/>
  <c r="J430" i="2"/>
  <c r="I478" i="2"/>
  <c r="J478" i="2"/>
  <c r="I454" i="2"/>
  <c r="J454" i="2"/>
  <c r="I94" i="2"/>
  <c r="J94" i="2"/>
  <c r="I76" i="2"/>
  <c r="J76" i="2"/>
  <c r="I471" i="2"/>
  <c r="J471" i="2"/>
  <c r="I161" i="2"/>
  <c r="J161" i="2"/>
  <c r="I204" i="2"/>
  <c r="J204" i="2"/>
  <c r="I529" i="2"/>
  <c r="J529" i="2"/>
  <c r="I226" i="2"/>
  <c r="J226" i="2"/>
  <c r="I487" i="2"/>
  <c r="J487" i="2"/>
  <c r="I405" i="2"/>
  <c r="J405" i="2"/>
  <c r="I552" i="2"/>
  <c r="J552" i="2"/>
  <c r="I452" i="2"/>
  <c r="J452" i="2"/>
  <c r="I302" i="2"/>
  <c r="J302" i="2"/>
  <c r="I347" i="2"/>
  <c r="J347" i="2"/>
  <c r="I173" i="2"/>
  <c r="J173" i="2"/>
  <c r="I30" i="2"/>
  <c r="J30" i="2"/>
  <c r="I207" i="2"/>
  <c r="J207" i="2"/>
  <c r="I32" i="2"/>
  <c r="J32" i="2"/>
  <c r="I241" i="2"/>
  <c r="J241" i="2"/>
  <c r="I146" i="2"/>
  <c r="J146" i="2"/>
  <c r="I66" i="2"/>
  <c r="J66" i="2"/>
  <c r="I307" i="2"/>
  <c r="J307" i="2"/>
  <c r="I527" i="2"/>
  <c r="J527" i="2"/>
  <c r="I19" i="2"/>
  <c r="J19" i="2"/>
  <c r="I48" i="2"/>
  <c r="J48" i="2"/>
  <c r="I82" i="2"/>
  <c r="J82" i="2"/>
  <c r="I410" i="2"/>
  <c r="J410" i="2"/>
  <c r="I472" i="2"/>
  <c r="J472" i="2"/>
  <c r="I11" i="2"/>
  <c r="J11" i="2"/>
  <c r="I360" i="2"/>
  <c r="J360" i="2"/>
  <c r="I239" i="2"/>
  <c r="J239" i="2"/>
  <c r="I306" i="2"/>
  <c r="J306" i="2"/>
  <c r="I55" i="2"/>
  <c r="J55" i="2"/>
  <c r="I232" i="2"/>
  <c r="J232" i="2"/>
  <c r="I289" i="2"/>
  <c r="J289" i="2"/>
  <c r="I275" i="2"/>
  <c r="J275" i="2"/>
  <c r="I439" i="2"/>
  <c r="J439" i="2"/>
  <c r="I243" i="2"/>
  <c r="J243" i="2"/>
  <c r="I393" i="2"/>
  <c r="J393" i="2"/>
  <c r="I62" i="2"/>
  <c r="J62" i="2"/>
  <c r="I284" i="2"/>
  <c r="J284" i="2"/>
  <c r="I37" i="2"/>
  <c r="J37" i="2"/>
  <c r="I171" i="2"/>
  <c r="J171" i="2"/>
  <c r="I140" i="2"/>
  <c r="J140" i="2"/>
  <c r="I392" i="2"/>
  <c r="J392" i="2"/>
  <c r="I373" i="2"/>
  <c r="J373" i="2"/>
  <c r="I157" i="2"/>
  <c r="J157" i="2"/>
  <c r="I168" i="2"/>
  <c r="J168" i="2"/>
  <c r="I70" i="2"/>
  <c r="J70" i="2"/>
  <c r="I370" i="2"/>
  <c r="J370" i="2"/>
  <c r="I217" i="2"/>
  <c r="J217" i="2"/>
  <c r="I169" i="2"/>
  <c r="J169" i="2"/>
  <c r="I190" i="2"/>
  <c r="J190" i="2"/>
  <c r="I177" i="2"/>
  <c r="J177" i="2"/>
  <c r="I391" i="2"/>
  <c r="J391" i="2"/>
  <c r="I152" i="2"/>
  <c r="I299" i="2"/>
  <c r="I61" i="2"/>
  <c r="I139" i="2"/>
  <c r="I141" i="2"/>
  <c r="I151" i="2"/>
  <c r="I258" i="2"/>
  <c r="I280" i="2"/>
  <c r="I387" i="2"/>
  <c r="I121" i="2"/>
  <c r="I534" i="2"/>
  <c r="I441" i="2"/>
  <c r="I477" i="2"/>
</calcChain>
</file>

<file path=xl/sharedStrings.xml><?xml version="1.0" encoding="utf-8"?>
<sst xmlns="http://schemas.openxmlformats.org/spreadsheetml/2006/main" count="2787" uniqueCount="1674">
  <si>
    <t>Compound</t>
  </si>
  <si>
    <t>CAS</t>
  </si>
  <si>
    <t>SMILES.desalt</t>
  </si>
  <si>
    <t>Human.Clint.pValue.Reference</t>
  </si>
  <si>
    <t>Human.Clint.Reference</t>
  </si>
  <si>
    <t>2,2-bis(4-hydroxyphenyl)-1,1,1-trichloroethane (hpte)</t>
  </si>
  <si>
    <t>2971-36-0</t>
  </si>
  <si>
    <t>Oc1ccc(cc1)C(c2ccc(O)cc2)C(Cl)(Cl)Cl</t>
  </si>
  <si>
    <t>NA</t>
  </si>
  <si>
    <t>Wetmore 2012</t>
  </si>
  <si>
    <t>2-phenylphenol</t>
  </si>
  <si>
    <t>90-43-7</t>
  </si>
  <si>
    <t>Oc2ccccc2c1ccccc1</t>
  </si>
  <si>
    <t>6-desisopropylatrazine</t>
  </si>
  <si>
    <t>1007-28-9</t>
  </si>
  <si>
    <t>Nc1nc(NCC)nc(Cl)n1</t>
  </si>
  <si>
    <t>Abamectin</t>
  </si>
  <si>
    <t>71751-41-2</t>
  </si>
  <si>
    <t>CO[C@H]1C[C@@H](O[C@@H](C)[C@@H]1O)O[C@@H]2[C@@H](OC)C[C@@H](O[C@H]2C)O[C@@H]3C(C)=CC[C@@H]6C[C@H](OC(=O)[C@@H]4C=C(C)[C@@H](O)[C@H]5OCC(=CC=C[C@@H]3C)[C@@]45O)C[C@@]7(O6)C=C[C@H](C)[C@H](O7)[C@@H](C)CC</t>
  </si>
  <si>
    <t>Tonnelier 2012</t>
  </si>
  <si>
    <t>Acephate</t>
  </si>
  <si>
    <t>30560-19-1</t>
  </si>
  <si>
    <t>O=C(C)NP(=O)(OC)SC</t>
  </si>
  <si>
    <t>Acetamiprid</t>
  </si>
  <si>
    <t>135410-20-7</t>
  </si>
  <si>
    <t>Clc1ccc(CN(C)C(/C)=N\C#N)cn1</t>
  </si>
  <si>
    <t>Acetochlor</t>
  </si>
  <si>
    <t>34256-82-1</t>
  </si>
  <si>
    <t>ClCC(=O)N(COCC)c1c(C)cccc1CC</t>
  </si>
  <si>
    <t>Acifluorfen</t>
  </si>
  <si>
    <t>50594-66-6</t>
  </si>
  <si>
    <t>Clc2cc(ccc2Oc1cc(C(=O)O)c(cc1)[N+]([O-])=O)C(F)(F)F</t>
  </si>
  <si>
    <t>Alachlor</t>
  </si>
  <si>
    <t>15972-60-8</t>
  </si>
  <si>
    <t>ClCC(=O)N(COC)c1c(cccc1CC)CC</t>
  </si>
  <si>
    <t>Aldicarb</t>
  </si>
  <si>
    <t>116-06-3</t>
  </si>
  <si>
    <t>CC(C)(\C=N\OC(=O)NC)SC</t>
  </si>
  <si>
    <t>Ametryn</t>
  </si>
  <si>
    <t>834-12-8</t>
  </si>
  <si>
    <t>CSc1nc(NCC)nc(NC(C)C)n1</t>
  </si>
  <si>
    <t>Amitraz</t>
  </si>
  <si>
    <t>33089-61-1</t>
  </si>
  <si>
    <t>Cc2ccc(/N=C/N(C)/C=N/c1ccc(C)cc1C)c(C)c2</t>
  </si>
  <si>
    <t>Anilazine</t>
  </si>
  <si>
    <t>101-05-3</t>
  </si>
  <si>
    <t>Clc2nc(Nc1ccccc1Cl)nc(Cl)n2</t>
  </si>
  <si>
    <t>Atrazine</t>
  </si>
  <si>
    <t>1912-24-9</t>
  </si>
  <si>
    <t>Clc1nc(NCC)nc(NC(C)C)n1</t>
  </si>
  <si>
    <t>Azinphos-methyl</t>
  </si>
  <si>
    <t>86-50-0</t>
  </si>
  <si>
    <t>COP(=S)(OC)SCN1N=Nc2ccccc2C1=O</t>
  </si>
  <si>
    <t>Azoxystrobin</t>
  </si>
  <si>
    <t>131860-33-8</t>
  </si>
  <si>
    <t>O=C(OC)\C(=C\OC)c3ccccc3Oc2cc(Oc1ccccc1C#N)ncn2</t>
  </si>
  <si>
    <t>Bendiocarb</t>
  </si>
  <si>
    <t>22781-23-3</t>
  </si>
  <si>
    <t>CNC(=O)Oc1cccc2OC(C)(C)Oc12</t>
  </si>
  <si>
    <t>Benfluralin</t>
  </si>
  <si>
    <t>1861-40-1</t>
  </si>
  <si>
    <t>[O-][N+](=O)c1cc(cc([N+]([O-])=O)c1N(CCCC)CC)C(F)(F)F</t>
  </si>
  <si>
    <t>Benomyl</t>
  </si>
  <si>
    <t>17804-35-2</t>
  </si>
  <si>
    <t>O=C(OC)Nc2nc1ccccc1n2C(=O)NCCCC</t>
  </si>
  <si>
    <t>Bensulfuron-methyl</t>
  </si>
  <si>
    <t>83055-99-6</t>
  </si>
  <si>
    <t>O=C(Nc1nc(cc(OC)n1)OC)NS(=O)(=O)Cc2ccccc2C(=O)OC</t>
  </si>
  <si>
    <t>Bensulide</t>
  </si>
  <si>
    <t>741-58-2</t>
  </si>
  <si>
    <t>O=S(=O)(NCCSP(=S)(OC(C)C)OC(C)C)c1ccccc1</t>
  </si>
  <si>
    <t>Bentazone</t>
  </si>
  <si>
    <t>25057-89-0</t>
  </si>
  <si>
    <t>CC(C)N1C(=O)c2ccccc2NS1(=O)=O</t>
  </si>
  <si>
    <t>Bifenazate</t>
  </si>
  <si>
    <t>149877-41-8</t>
  </si>
  <si>
    <t>COc1ccc(cc1NNC(=O)OC(C)C)c2ccccc2</t>
  </si>
  <si>
    <t>Bifenthrin</t>
  </si>
  <si>
    <t>82657-04-3</t>
  </si>
  <si>
    <t>Cl\C(=C/C3C(C(=O)OCc2cccc(c1ccccc1)c2C)C3(C)C)C(F)(F)F</t>
  </si>
  <si>
    <t>Bisphenol-a</t>
  </si>
  <si>
    <t>80-05-7</t>
  </si>
  <si>
    <t>CC(C)(c1ccc(O)cc1)c2ccc(O)cc2</t>
  </si>
  <si>
    <t>Boscalid</t>
  </si>
  <si>
    <t>188425-85-6</t>
  </si>
  <si>
    <t>O=C(Nc2ccccc2c1ccc(Cl)cc1)c3cccnc3Cl</t>
  </si>
  <si>
    <t>Bromacil</t>
  </si>
  <si>
    <t>314-40-9</t>
  </si>
  <si>
    <t>CCC(C)N1C(=O)C(Br)=C(C)NC1=O</t>
  </si>
  <si>
    <t>Bromoxynil</t>
  </si>
  <si>
    <t>1689-84-5</t>
  </si>
  <si>
    <t>Brc1cc(cc(Br)c1O)C#N</t>
  </si>
  <si>
    <t>Buprofezin</t>
  </si>
  <si>
    <t>69327-76-0</t>
  </si>
  <si>
    <t>CC(C)(C)/N=C2\SCN(c1ccccc1)C(=O)N2C(C)C</t>
  </si>
  <si>
    <t>Butachlor</t>
  </si>
  <si>
    <t>23184-66-9</t>
  </si>
  <si>
    <t>ClCC(=O)N(COCCCC)c1c(cccc1CC)CC</t>
  </si>
  <si>
    <t>Butralin</t>
  </si>
  <si>
    <t>33629-47-9</t>
  </si>
  <si>
    <t>[O-][N+](=O)c1cc(cc([N+]([O-])=O)c1NC(C)CC)C(C)(C)C</t>
  </si>
  <si>
    <t>Butylate</t>
  </si>
  <si>
    <t>2008-41-5</t>
  </si>
  <si>
    <t>CC(C)CN(CC(C)C)C(=O)SCC</t>
  </si>
  <si>
    <t>Cacodylic acid</t>
  </si>
  <si>
    <t>75-60-5</t>
  </si>
  <si>
    <t>C[As](C)(O)=O</t>
  </si>
  <si>
    <t>Carbaryl</t>
  </si>
  <si>
    <t>63-25-2</t>
  </si>
  <si>
    <t>CNC(=O)Oc2cccc1ccccc12</t>
  </si>
  <si>
    <t>Carboxin</t>
  </si>
  <si>
    <t>5234-68-4</t>
  </si>
  <si>
    <t>O=C(Nc1ccccc1)C=2SCCOC=2C</t>
  </si>
  <si>
    <t>Chlorethoxyfos</t>
  </si>
  <si>
    <t>54593-83-8</t>
  </si>
  <si>
    <t>CCOP(=S)(OCC)OC(Cl)C(Cl)(Cl)Cl</t>
  </si>
  <si>
    <t>Chloridazon</t>
  </si>
  <si>
    <t>1698-60-8</t>
  </si>
  <si>
    <t>O=C2C(Cl)=C(N)C=NN2c1ccccc1</t>
  </si>
  <si>
    <t>Chloroneb</t>
  </si>
  <si>
    <t>2675-77-6</t>
  </si>
  <si>
    <t>COc1cc(Cl)c(cc1Cl)OC</t>
  </si>
  <si>
    <t>Chlorpropham</t>
  </si>
  <si>
    <t>101-21-3</t>
  </si>
  <si>
    <t>Clc1cc(NC(=O)OC(C)C)ccc1</t>
  </si>
  <si>
    <t>Chlorpyrifos-methyl</t>
  </si>
  <si>
    <t>5598-13-0</t>
  </si>
  <si>
    <t>Clc1cc(Cl)c(Cl)nc1OP(=S)(OC)OC</t>
  </si>
  <si>
    <t>Cinmethylin</t>
  </si>
  <si>
    <t>87818-31-3</t>
  </si>
  <si>
    <t>C[C@]32CC[C@@](C[C@@H]2OCc1ccccc1C)(O3)C(C)C</t>
  </si>
  <si>
    <t>Clofentezine</t>
  </si>
  <si>
    <t>74115-24-5</t>
  </si>
  <si>
    <t>Clc3ccccc3c1nnc(nn1)c2ccccc2Cl</t>
  </si>
  <si>
    <t>Clomazone</t>
  </si>
  <si>
    <t>81777-89-1</t>
  </si>
  <si>
    <t>Clc2ccccc2CN1OCC(C)(C)C1=O</t>
  </si>
  <si>
    <t>Cloprop</t>
  </si>
  <si>
    <t>101-10-0</t>
  </si>
  <si>
    <t>Clc1cc(OC(C)C(=O)O)ccc1</t>
  </si>
  <si>
    <t>Clorophene</t>
  </si>
  <si>
    <t>120-32-1</t>
  </si>
  <si>
    <t>Oc2ccc(Cl)cc2Cc1ccccc1</t>
  </si>
  <si>
    <t>Clothianidin</t>
  </si>
  <si>
    <t>210880-92-5</t>
  </si>
  <si>
    <t>Clc1ncc(CN/C(=N/[N+]([O-])=O)NC)s1</t>
  </si>
  <si>
    <t>Coumaphos</t>
  </si>
  <si>
    <t>56-72-4</t>
  </si>
  <si>
    <t>CCOP(=S)(OCC)Oc1ccc2c(c1)OC(=O)C(Cl)=C2C</t>
  </si>
  <si>
    <t>Cyanazine</t>
  </si>
  <si>
    <t>21725-46-2</t>
  </si>
  <si>
    <t>Clc1nc(NCC)nc(NC(C)(C)C#N)n1</t>
  </si>
  <si>
    <t>Cyclanilide</t>
  </si>
  <si>
    <t>113136-77-9</t>
  </si>
  <si>
    <t>O=C(O)C1(CC1)C(=O)Nc2ccc(Cl)cc2Cl</t>
  </si>
  <si>
    <t>Cycloate</t>
  </si>
  <si>
    <t>1134-23-2</t>
  </si>
  <si>
    <t>CCN(C(=O)SCC)C1CCCCC1</t>
  </si>
  <si>
    <t>Cyproconazole</t>
  </si>
  <si>
    <t>94361-06-5</t>
  </si>
  <si>
    <t>OC(Cn1cncn1)(C(C)C2CC2)c3ccc(Cl)cc3</t>
  </si>
  <si>
    <t>Cyprodinil</t>
  </si>
  <si>
    <t>121552-61-2</t>
  </si>
  <si>
    <t>Cc2cc(nc(Nc1ccccc1)n2)C3CC3</t>
  </si>
  <si>
    <t>Cyromazine</t>
  </si>
  <si>
    <t>66215-27-8</t>
  </si>
  <si>
    <t>Nc2nc(N)nc(NC1CC1)n2</t>
  </si>
  <si>
    <t>D-cis,trans-allethrin</t>
  </si>
  <si>
    <t>584-79-2</t>
  </si>
  <si>
    <t>O=C2CC(OC(=O)C1C(/C=C(\C)C)C1(C)C)C(C)=C2CC=C</t>
  </si>
  <si>
    <t>Dazomet</t>
  </si>
  <si>
    <t>533-74-4</t>
  </si>
  <si>
    <t>S=C1SCN(C)CN1C</t>
  </si>
  <si>
    <t>Diazinon</t>
  </si>
  <si>
    <t>333-41-5</t>
  </si>
  <si>
    <t>Cc1cc(OP(=S)(OCC)OCC)nc(n1)C(C)C</t>
  </si>
  <si>
    <t>Diazoxon</t>
  </si>
  <si>
    <t>962-58-3</t>
  </si>
  <si>
    <t>Cc1cc(OP(=O)(OCC)OCC)nc(n1)C(C)C</t>
  </si>
  <si>
    <t>Dicamba</t>
  </si>
  <si>
    <t>1918-00-9</t>
  </si>
  <si>
    <t>COc1c(c(Cl)ccc1Cl)C(=O)O</t>
  </si>
  <si>
    <t>Dichlobenil</t>
  </si>
  <si>
    <t>1194-65-6</t>
  </si>
  <si>
    <t>N#Cc1c(Cl)cccc1Cl</t>
  </si>
  <si>
    <t>Dichloran</t>
  </si>
  <si>
    <t>99-30-9</t>
  </si>
  <si>
    <t>Clc1cc(cc(Cl)c1N)[N+]([O-])=O</t>
  </si>
  <si>
    <t>Dichlorprop</t>
  </si>
  <si>
    <t>120-36-5</t>
  </si>
  <si>
    <t>Clc1cc(Cl)ccc1OC(C)C(=O)O</t>
  </si>
  <si>
    <t>Diclofop-methyl</t>
  </si>
  <si>
    <t>51338-27-3</t>
  </si>
  <si>
    <t>Clc2cc(Cl)ccc2Oc1ccc(OC(C)C(=O)OC)cc1</t>
  </si>
  <si>
    <t>Diclosulam</t>
  </si>
  <si>
    <t>145701-21-9</t>
  </si>
  <si>
    <t>Clc3cccc(Cl)c3NS(=O)(=O)c1nc2cc(F)nc(OCC)n2n1</t>
  </si>
  <si>
    <t>Dicofol</t>
  </si>
  <si>
    <t>115-32-2</t>
  </si>
  <si>
    <t>OC(c1ccc(Cl)cc1)(c2ccc(Cl)cc2)C(Cl)(Cl)Cl</t>
  </si>
  <si>
    <t>Dicrotophos</t>
  </si>
  <si>
    <t>141-66-2</t>
  </si>
  <si>
    <t>O=P(OC)(OC)OC(\C)=C\C(=O)N(C)C</t>
  </si>
  <si>
    <t>Diethylhexyl phthalate (dehp)</t>
  </si>
  <si>
    <t>117-81-7</t>
  </si>
  <si>
    <t>CCC(CCCC)COC(=O)c1ccccc1C(=O)OCC(CC)CCCC</t>
  </si>
  <si>
    <t>Diethyltoluamide</t>
  </si>
  <si>
    <t>134-62-3</t>
  </si>
  <si>
    <t>Cc1cccc(c1)C(=O)N(CC)CC</t>
  </si>
  <si>
    <t>Difenoconazole</t>
  </si>
  <si>
    <t>119446-68-3</t>
  </si>
  <si>
    <t>Clc1ccc(cc1)Oc2ccc(c(Cl)c2)C4(Cn3ncnc3)OCC(C)O4</t>
  </si>
  <si>
    <t>Difenzoquat metilsulfate</t>
  </si>
  <si>
    <t>43222-48-6</t>
  </si>
  <si>
    <t>Cn2[n+](C)c(cc2c1ccccc1)c3ccccc3</t>
  </si>
  <si>
    <t>Dimethenamid</t>
  </si>
  <si>
    <t>87674-68-8</t>
  </si>
  <si>
    <t>Cc1csc(C)c1N(C(C)COC)C(=O)CCl</t>
  </si>
  <si>
    <t>Dimethoate</t>
  </si>
  <si>
    <t>60-51-5</t>
  </si>
  <si>
    <t>COP(=S)(OC)SCC(=O)NC</t>
  </si>
  <si>
    <t>Dimethomorph</t>
  </si>
  <si>
    <t>110488-70-5</t>
  </si>
  <si>
    <t>O=C(C=C(c1ccc(Cl)cc1)c2ccc(OC)c(OC)c2)N3CCOCC3</t>
  </si>
  <si>
    <t>Dimethyl phthalate</t>
  </si>
  <si>
    <t>131-11-3</t>
  </si>
  <si>
    <t>COC(=O)c1ccccc1C(=O)OC</t>
  </si>
  <si>
    <t>Diniconazole</t>
  </si>
  <si>
    <t>83657-24-3</t>
  </si>
  <si>
    <t>OC(\C(=C/c1ccc(Cl)cc1Cl)n2cncn2)C(C)(C)C</t>
  </si>
  <si>
    <t>Diphenylamine</t>
  </si>
  <si>
    <t>122-39-4</t>
  </si>
  <si>
    <t>c1ccccc1Nc2ccccc2</t>
  </si>
  <si>
    <t>Disulfoton</t>
  </si>
  <si>
    <t>298-04-4</t>
  </si>
  <si>
    <t>CCSCCSP(=S)(OCC)OCC</t>
  </si>
  <si>
    <t>Dithiopyr</t>
  </si>
  <si>
    <t>97886-45-8</t>
  </si>
  <si>
    <t>FC(F)(F)c1nc(c(c(CC(C)C)c1C(=O)SC)C(=O)SC)C(F)F</t>
  </si>
  <si>
    <t xml:space="preserve">Diuron </t>
  </si>
  <si>
    <t>330-54-1</t>
  </si>
  <si>
    <t>Clc1ccc(NC(=O)N(C)C)cc1Cl</t>
  </si>
  <si>
    <t>Emamectin benzoate</t>
  </si>
  <si>
    <t>155569-91-8</t>
  </si>
  <si>
    <t>CO[C@H]1C[C@@H](O[C@@H](C)[C@@H]1NC)O[C@@H]2[C@@H](OC)C[C@@H](O[C@H]2C)O[C@@H]3C(C)=CC[C@@H]6C[C@H](OC(=O)[C@@H]4C=C(C)[C@@H](O)[C@H]5OCC(=CC=C[C@@H]3C)[C@@]45O)C[C@@]7(O6)C=C[C@H](C)[C@H](O7)[C@@H](C)CC</t>
  </si>
  <si>
    <t>Endosulfan</t>
  </si>
  <si>
    <t>115-29-7</t>
  </si>
  <si>
    <t>ClC2=C(Cl)C3(Cl)C1COS(=O)OCC1C2(Cl)C3(Cl)Cl</t>
  </si>
  <si>
    <t>Eptc</t>
  </si>
  <si>
    <t>759-94-4</t>
  </si>
  <si>
    <t>CCCN(CCC)C(=O)SCC</t>
  </si>
  <si>
    <t>Esfenvalerate</t>
  </si>
  <si>
    <t>66230-04-4</t>
  </si>
  <si>
    <t>Clc1ccc(cc1)[C@H](C(C)C)C(=O)O[C@H](C#N)c3cccc(Oc2ccccc2)c3</t>
  </si>
  <si>
    <t>Ethalfluralin</t>
  </si>
  <si>
    <t>55283-68-6</t>
  </si>
  <si>
    <t>[O-][N+](=O)c1cc(cc([N+]([O-])=O)c1N(CC(=C)C)CC)C(F)(F)F</t>
  </si>
  <si>
    <t>Ethametsulfuron methyl</t>
  </si>
  <si>
    <t>97780-06-8</t>
  </si>
  <si>
    <t>CCOc2nc(nc(NC(=O)NS(=O)(=O)c1ccccc1C(=O)OC)n2)NC</t>
  </si>
  <si>
    <t>Ethofumesate</t>
  </si>
  <si>
    <t>26225-79-6</t>
  </si>
  <si>
    <t>CS(=O)(=O)Oc1cc2c(cc1)OC(OCC)C2(C)C</t>
  </si>
  <si>
    <t>Ethoprop</t>
  </si>
  <si>
    <t>13194-48-4</t>
  </si>
  <si>
    <t>CCCSP(=O)(SCCC)OCC</t>
  </si>
  <si>
    <t>Etoxazole</t>
  </si>
  <si>
    <t>153233-91-1</t>
  </si>
  <si>
    <t>CC(C)(C)c1cc(OCC)c(cc1)C2N=C(OC2)c3c(F)cccc3F</t>
  </si>
  <si>
    <t>Etridiazole</t>
  </si>
  <si>
    <t>2593-15-9</t>
  </si>
  <si>
    <t>ClC(Cl)(Cl)c1nc(OCC)sn1</t>
  </si>
  <si>
    <t>Fenamidone</t>
  </si>
  <si>
    <t>161326-34-7</t>
  </si>
  <si>
    <t>CSC2=N[C@](C)(C(=O)N2Nc1ccccc1)c3ccccc3</t>
  </si>
  <si>
    <t>Fenamiphos</t>
  </si>
  <si>
    <t>22224-92-6</t>
  </si>
  <si>
    <t>Cc1cc(ccc1SC)OP(=O)(NC(C)C)OCC</t>
  </si>
  <si>
    <t>Fenarimol</t>
  </si>
  <si>
    <t>60168-88-9</t>
  </si>
  <si>
    <t>OC(c1ccccc1Cl)(c2cncnc2)c3ccc(Cl)cc3</t>
  </si>
  <si>
    <t>Fenbuconazole</t>
  </si>
  <si>
    <t>114369-43-6</t>
  </si>
  <si>
    <t>Clc3ccc(CCC(Cn1cncn1)(C#N)c2ccccc2)cc3</t>
  </si>
  <si>
    <t>Fenhexamid</t>
  </si>
  <si>
    <t>126833-17-8</t>
  </si>
  <si>
    <t>O=C(Nc1ccc(O)c(Cl)c1Cl)C2(C)CCCCC2</t>
  </si>
  <si>
    <t>Fenitrothion</t>
  </si>
  <si>
    <t>122-14-5</t>
  </si>
  <si>
    <t>S=P(Oc1cc(C)c(cc1)[N+]([O-])=O)(OC)OC</t>
  </si>
  <si>
    <t>Fenoxaprop-ethyl</t>
  </si>
  <si>
    <t>66441-23-4</t>
  </si>
  <si>
    <t>O=C(OCC)C(C)Oc1ccc(cc1)Oc2nc3ccc(Cl)cc3o2</t>
  </si>
  <si>
    <t>Fenoxycarb</t>
  </si>
  <si>
    <t>72490-01-8</t>
  </si>
  <si>
    <t>O=C(OCC)NCCOc1ccc(cc1)Oc2ccccc2</t>
  </si>
  <si>
    <t>Fenthion</t>
  </si>
  <si>
    <t>55-38-9</t>
  </si>
  <si>
    <t>Cc1cc(ccc1SC)OP(=S)(OC)OC</t>
  </si>
  <si>
    <t xml:space="preserve">Fentin </t>
  </si>
  <si>
    <t>76-87-9</t>
  </si>
  <si>
    <t>O[Sn](c1ccccc1)(c2ccccc2)c3ccccc3</t>
  </si>
  <si>
    <t>Fipronil</t>
  </si>
  <si>
    <t>120068-37-3</t>
  </si>
  <si>
    <t>FC(F)(F)S(=O)c1c(N)n(nc1C#N)c2c(Cl)cc(cc2Cl)C(F)(F)F</t>
  </si>
  <si>
    <t>Fluazifop-p-butyl</t>
  </si>
  <si>
    <t>79241-46-6</t>
  </si>
  <si>
    <t>O=C(OCCCC)[C@@H](C)Oc1ccc(cc1)Oc2ccc(cn2)C(F)(F)F</t>
  </si>
  <si>
    <t>Fluazinam</t>
  </si>
  <si>
    <t>79622-59-6</t>
  </si>
  <si>
    <t>[O-][N+](=O)c2cc(c(Cl)c(c2Nc1ncc(cc1Cl)C(F)(F)F)[N+]([O-])=O)C(F)(F)F</t>
  </si>
  <si>
    <t>Fludioxonil</t>
  </si>
  <si>
    <t>131341-86-1</t>
  </si>
  <si>
    <t>N#Cc3cncc3c1cccc2OC(F)(F)Oc12</t>
  </si>
  <si>
    <t>Flufenacet</t>
  </si>
  <si>
    <t>142459-58-3</t>
  </si>
  <si>
    <t>O=C(COc1nnc(s1)C(F)(F)F)N(c2ccc(F)cc2)C(C)C</t>
  </si>
  <si>
    <t>Flumetralin</t>
  </si>
  <si>
    <t>62924-70-3</t>
  </si>
  <si>
    <t>Clc2cccc(F)c2CN(CC)c1c(cc(cc1[N+]([O-])=O)C(F)(F)F)[N+]([O-])=O</t>
  </si>
  <si>
    <t>Flumetsulam</t>
  </si>
  <si>
    <t>98967-40-9</t>
  </si>
  <si>
    <t>Fc3cccc(F)c3NS(=O)(=O)c1nc2nc(C)ccn2n1</t>
  </si>
  <si>
    <t>Flumioxazin</t>
  </si>
  <si>
    <t>103361-09-7</t>
  </si>
  <si>
    <t>O=C4C=1CCCCC=1C(=O)N4c2cc3c(cc2F)OCC(=O)N3CC#C</t>
  </si>
  <si>
    <t>Fluometuron</t>
  </si>
  <si>
    <t>2164-17-2</t>
  </si>
  <si>
    <t>O=C(Nc1cc(ccc1)C(F)(F)F)N(C)C</t>
  </si>
  <si>
    <t>Fluoxastrobin</t>
  </si>
  <si>
    <t>361377-29-9</t>
  </si>
  <si>
    <t>Clc4ccccc4Oc3ncnc(Oc2ccccc2C(=N\OC)/C=1OCCON=1)c3F</t>
  </si>
  <si>
    <t>Fluroxypyr</t>
  </si>
  <si>
    <t>69377-81-7</t>
  </si>
  <si>
    <t>O=C(O)COc1nc(F)c(Cl)c(N)c1Cl</t>
  </si>
  <si>
    <t>Fluroxypyr-meptyl</t>
  </si>
  <si>
    <t>81406-37-3</t>
  </si>
  <si>
    <t>CC(CCCCCC)OC(=O)COc1nc(F)c(Cl)c(N)c1Cl</t>
  </si>
  <si>
    <t>Flusilazole</t>
  </si>
  <si>
    <t>85509-19-9</t>
  </si>
  <si>
    <t>C[Si](Cn1cncn1)(c2ccc(F)cc2)c3ccc(F)cc3</t>
  </si>
  <si>
    <t>Flutolanil</t>
  </si>
  <si>
    <t>66332-96-5</t>
  </si>
  <si>
    <t>CC(C)Oc1cccc(c1)NC(=O)c2ccccc2C(F)(F)F</t>
  </si>
  <si>
    <t>Foramsulfuron</t>
  </si>
  <si>
    <t>173159-57-4</t>
  </si>
  <si>
    <t>O=C(Nc1nc(cc(OC)n1)OC)NS(=O)(=O)c2cc(NC=O)ccc2C(=O)N(C)C</t>
  </si>
  <si>
    <t>Forchlorfenuron</t>
  </si>
  <si>
    <t>68157-60-8</t>
  </si>
  <si>
    <t>Clc2cc(NC(=O)Nc1ccccc1)ccn2</t>
  </si>
  <si>
    <t>Formetanate hydrochloride</t>
  </si>
  <si>
    <t>23422-53-9</t>
  </si>
  <si>
    <t>O=C(Oc1cccc(c1)/N=C/N(C)C)NC</t>
  </si>
  <si>
    <t>Fosthiazate</t>
  </si>
  <si>
    <t>98886-44-3</t>
  </si>
  <si>
    <t>CC(CC)SP(=O)(OCC)N1CCSC1=O</t>
  </si>
  <si>
    <t>Halosulfuron-methyl</t>
  </si>
  <si>
    <t>100784-20-1</t>
  </si>
  <si>
    <t>Clc1nn(C)c(c1C(=O)OC)S(=O)(=O)NC(=O)Nc2nc(OC)cc(OC)n2</t>
  </si>
  <si>
    <t>Hexaconazole</t>
  </si>
  <si>
    <t>79983-71-4</t>
  </si>
  <si>
    <t>OC(CCCC)(Cn1cncn1)c2ccc(Cl)cc2Cl</t>
  </si>
  <si>
    <t>Hexazinone</t>
  </si>
  <si>
    <t>51235-04-2</t>
  </si>
  <si>
    <t>CN(C)C2=NC(=O)N(C1CCCCC1)C(=O)N2C</t>
  </si>
  <si>
    <t>Hexythiazox</t>
  </si>
  <si>
    <t>78587-05-0</t>
  </si>
  <si>
    <t>Clc1ccc(cc1)[C@@H]2SC(=O)N([C@H]2C)C(=O)NC3CCCCC3</t>
  </si>
  <si>
    <t>Icaridin</t>
  </si>
  <si>
    <t>119515-38-7</t>
  </si>
  <si>
    <t>CC(OC(=O)N1CCCCC1CCO)CC</t>
  </si>
  <si>
    <t>Imazalil</t>
  </si>
  <si>
    <t>35554-44-0</t>
  </si>
  <si>
    <t>Clc2ccc(C(OCC=C)Cn1ccnc1)c(Cl)c2</t>
  </si>
  <si>
    <t>Imazamox</t>
  </si>
  <si>
    <t>114311-32-9</t>
  </si>
  <si>
    <t>CC1(N=C(NC1=O)c2ncc(COC)cc2C(=O)O)C(C)C</t>
  </si>
  <si>
    <t>Imazapic</t>
  </si>
  <si>
    <t>104098-48-8</t>
  </si>
  <si>
    <t>O=C1N=C(NC1(C)C(C)C)c2ncc(C)cc2C(=O)O</t>
  </si>
  <si>
    <t>Imazapyr</t>
  </si>
  <si>
    <t>81334-34-1</t>
  </si>
  <si>
    <t>CC1(N=C(NC1=O)c2ncccc2C(=O)O)C(C)C</t>
  </si>
  <si>
    <t>Imazaquin</t>
  </si>
  <si>
    <t>81335-37-7</t>
  </si>
  <si>
    <t>CC1(N=C(NC1=O)c2nc3ccccc3cc2C(=O)O)C(C)C</t>
  </si>
  <si>
    <t>Imazethapyr</t>
  </si>
  <si>
    <t>81335-77-5</t>
  </si>
  <si>
    <t>CC1(N=C(NC1=O)c2ncc(CC)cc2C(=O)O)C(C)C</t>
  </si>
  <si>
    <t>Imidacloprid</t>
  </si>
  <si>
    <t>138261-41-3</t>
  </si>
  <si>
    <t>[O-][N+](=O)/N=C2\NCCN2Cc1cnc(Cl)cc1</t>
  </si>
  <si>
    <t>Indoxacarb</t>
  </si>
  <si>
    <t>173584-44-6</t>
  </si>
  <si>
    <t>FC(F)(F)Oc1ccc(cc1)N(C(=O)OC)C(=O)N2N=C3c4ccc(Cl)cc4C[C@@]3(OC2)C(=O)OC</t>
  </si>
  <si>
    <t>Iodosulfuron-methyl-sodium</t>
  </si>
  <si>
    <t>144550-36-7</t>
  </si>
  <si>
    <t>Cc2nc(NC(=O)NS(=O)(=O)c1cc(I)ccc1C(=O)OC)nc(OC)n2</t>
  </si>
  <si>
    <t>Iprodione</t>
  </si>
  <si>
    <t>36734-19-7</t>
  </si>
  <si>
    <t>O=C2CN(C(=O)NC(C)C)C(=O)N2c1cc(Cl)cc(Cl)c1</t>
  </si>
  <si>
    <t>Isazofos</t>
  </si>
  <si>
    <t>42509-80-8</t>
  </si>
  <si>
    <t>CC(C)n1nc(OP(=S)(OCC)OCC)nc1Cl</t>
  </si>
  <si>
    <t>Isoxaben</t>
  </si>
  <si>
    <t>82558-50-7</t>
  </si>
  <si>
    <t>CCC(C)(CC)c2cc(NC(=O)c1c(OC)cccc1OC)on2</t>
  </si>
  <si>
    <t>Isoxaflutole</t>
  </si>
  <si>
    <t>141112-29-0</t>
  </si>
  <si>
    <t>O=C(c2cnoc2C1CC1)c3ccc(cc3S(C)(=O)=O)C(F)(F)F</t>
  </si>
  <si>
    <t>Lactofen</t>
  </si>
  <si>
    <t>77501-63-4</t>
  </si>
  <si>
    <t>Clc2cc(ccc2Oc1cc(C(=O)OC(C)C(=O)OCC)c(cc1)[N+]([O-])=O)C(F)(F)F</t>
  </si>
  <si>
    <t>Lindane</t>
  </si>
  <si>
    <t>58-89-9</t>
  </si>
  <si>
    <t>Cl[C@H]1[C@H](Cl)[C@H](Cl)[C@@H](Cl)[C@H](Cl)[C@@H]1Cl</t>
  </si>
  <si>
    <t>Linuron</t>
  </si>
  <si>
    <t>330-55-2</t>
  </si>
  <si>
    <t>Clc1ccc(NC(=O)N(C)OC)cc1Cl</t>
  </si>
  <si>
    <t>Malathion</t>
  </si>
  <si>
    <t>121-75-5</t>
  </si>
  <si>
    <t>CCOC(=O)CC(SP(=S)(OC)OC)C(=O)OCC</t>
  </si>
  <si>
    <t>Mcpa</t>
  </si>
  <si>
    <t>94-74-6</t>
  </si>
  <si>
    <t>Clc1cc(C)c(OCC(=O)O)cc1</t>
  </si>
  <si>
    <t>Mesosulfuron-methyl</t>
  </si>
  <si>
    <t>208465-21-8</t>
  </si>
  <si>
    <t>O=C(Nc1nc(cc(OC)n1)OC)NS(=O)(=O)c2cc(CNS(C)(=O)=O)ccc2C(=O)OC</t>
  </si>
  <si>
    <t>Mesotrione</t>
  </si>
  <si>
    <t>104206-82-8</t>
  </si>
  <si>
    <t>O=C2CCCC(=O)C2C(=O)c1ccc(cc1[N+]([O-])=O)S(C)(=O)=O</t>
  </si>
  <si>
    <t>Metalaxyl</t>
  </si>
  <si>
    <t>57837-19-1</t>
  </si>
  <si>
    <t>CC(N(C(=O)COC)c1c(C)cccc1C)C(=O)OC</t>
  </si>
  <si>
    <t>Methidathion</t>
  </si>
  <si>
    <t>950-37-8</t>
  </si>
  <si>
    <t>O=C1SC(=NN1CSP(=S)(OC)OC)OC</t>
  </si>
  <si>
    <t>Methoxychlor</t>
  </si>
  <si>
    <t>72-43-5</t>
  </si>
  <si>
    <t>COc1ccc(cc1)C(c2ccc(OC)cc2)C(Cl)(Cl)Cl</t>
  </si>
  <si>
    <t>Methoxyfenozide</t>
  </si>
  <si>
    <t>161050-58-4</t>
  </si>
  <si>
    <t>Cc1c(cccc1OC)C(=O)NN(C(=O)c2cc(C)cc(C)c2)C(C)(C)C</t>
  </si>
  <si>
    <t>Methyl parathion</t>
  </si>
  <si>
    <t>298-00-0</t>
  </si>
  <si>
    <t>S=P(Oc1ccc(cc1)[N+]([O-])=O)(OC)OC</t>
  </si>
  <si>
    <t>Metolachlor</t>
  </si>
  <si>
    <t>51218-45-2</t>
  </si>
  <si>
    <t>ClCC(=O)N(C(C)COC)c1c(C)cccc1CC</t>
  </si>
  <si>
    <t>Metribuzin</t>
  </si>
  <si>
    <t>21087-64-9</t>
  </si>
  <si>
    <t>O=C1C(=NN=C(SC)N1N)C(C)(C)C</t>
  </si>
  <si>
    <t>Metsulfuron-methyl</t>
  </si>
  <si>
    <t>74223-64-6</t>
  </si>
  <si>
    <t>Cc2nc(NC(=O)NS(=O)(=O)c1ccccc1C(=O)OC)nc(OC)n2</t>
  </si>
  <si>
    <t>Mevinphos</t>
  </si>
  <si>
    <t>7786-34-7</t>
  </si>
  <si>
    <t>O=P(OC)(OC)OC(/C)=C/C(=O)OC</t>
  </si>
  <si>
    <t>Mgk</t>
  </si>
  <si>
    <t>113-48-4</t>
  </si>
  <si>
    <t>CCC(CCCC)CN3C(=O)C2C1CC(C=C1)C2C3=O</t>
  </si>
  <si>
    <t>Molinate</t>
  </si>
  <si>
    <t>2212-67-1</t>
  </si>
  <si>
    <t>O=C(SCC)N1CCCCCC1</t>
  </si>
  <si>
    <t>Monobutyl phthalate</t>
  </si>
  <si>
    <t>131-70-4</t>
  </si>
  <si>
    <t>O=C(O)c1ccccc1C(=O)OCCCC</t>
  </si>
  <si>
    <t>Myclobutanil</t>
  </si>
  <si>
    <t>88671-89-0</t>
  </si>
  <si>
    <t>Clc1ccc(cc1)C(CCCC)(Cn2cncn2)C#N</t>
  </si>
  <si>
    <t>Napropamide</t>
  </si>
  <si>
    <t>15299-99-7</t>
  </si>
  <si>
    <t>CCN(CC)C(=O)C(C)Oc2cccc1ccccc12</t>
  </si>
  <si>
    <t>Niclosamide</t>
  </si>
  <si>
    <t>50-65-7</t>
  </si>
  <si>
    <t>Clc2cc(ccc2NC(=O)c1cc(Cl)ccc1O)[N+]([O-])=O</t>
  </si>
  <si>
    <t>Nitrapyrin</t>
  </si>
  <si>
    <t>1929-82-4</t>
  </si>
  <si>
    <t>ClC(Cl)(Cl)c1cccc(Cl)n1</t>
  </si>
  <si>
    <t>Norflurazon</t>
  </si>
  <si>
    <t>27314-13-2</t>
  </si>
  <si>
    <t>FC(F)(F)c1cc(ccc1)N2N=CC(NC)=C(Cl)C2=O</t>
  </si>
  <si>
    <t>Novaluron</t>
  </si>
  <si>
    <t>116714-46-6</t>
  </si>
  <si>
    <t>Clc1cc(ccc1OC(F)(F)C(F)OC(F)(F)F)NC(=O)NC(=O)c2c(F)cccc2F</t>
  </si>
  <si>
    <t>Oryzalin</t>
  </si>
  <si>
    <t>19044-88-3</t>
  </si>
  <si>
    <t>O=S(N)(=O)c1cc(c(c(c1)[N+]([O-])=O)N(CCC)CCC)[N+]([O-])=O</t>
  </si>
  <si>
    <t>Oxadiazon</t>
  </si>
  <si>
    <t>19666-30-9</t>
  </si>
  <si>
    <t>O=C2OC(=NN2c1cc(OC(C)C)c(Cl)cc1Cl)C(C)(C)C</t>
  </si>
  <si>
    <t>Oxamyl</t>
  </si>
  <si>
    <t>23135-22-0</t>
  </si>
  <si>
    <t>O=C(C(=N\OC(=O)NC)\SC)N(C)C</t>
  </si>
  <si>
    <t>Oxasulfuron</t>
  </si>
  <si>
    <t>144651-06-9</t>
  </si>
  <si>
    <t>O=C(OC1COC1)c2ccccc2S(=O)(=O)NC(=O)Nc3nc(C)cc(C)n3</t>
  </si>
  <si>
    <t>Oxyfluorfen</t>
  </si>
  <si>
    <t>42874-03-3</t>
  </si>
  <si>
    <t>Clc2cc(ccc2Oc1ccc([N+]([O-])=O)c(OCC)c1)C(F)(F)F</t>
  </si>
  <si>
    <t>Oxytetracycline dihydrate</t>
  </si>
  <si>
    <t>6153-64-6</t>
  </si>
  <si>
    <t>NC(=O)C=3C(=O)[C@@]4(O)C(O)=C2C(=O)c1c(O)cccc1[C@@](C)(O)[C@H]2[C@H](O)[C@H]4[C@@H](C=3O)N(C)C</t>
  </si>
  <si>
    <t>Paclobutrazol</t>
  </si>
  <si>
    <t>76738-62-0</t>
  </si>
  <si>
    <t>OC(C(Cc1ccc(Cl)cc1)n2cncn2)C(C)(C)C</t>
  </si>
  <si>
    <t>Parathion</t>
  </si>
  <si>
    <t>56-38-2</t>
  </si>
  <si>
    <t>S=P(Oc1ccc(cc1)[N+]([O-])=O)(OCC)OCC</t>
  </si>
  <si>
    <t>Pendimethalin</t>
  </si>
  <si>
    <t>40487-42-1</t>
  </si>
  <si>
    <t>[O-][N+](=O)c1c(C)c(C)cc([N+]([O-])=O)c1NC(CC)CC</t>
  </si>
  <si>
    <t>Penoxsulam</t>
  </si>
  <si>
    <t>219714-96-2</t>
  </si>
  <si>
    <t>FC(F)(F)c1cccc(OCC(F)F)c1S(=O)(=O)Nc2nc3c(cnc(OC)n3n2)OC</t>
  </si>
  <si>
    <t>Perfluorooctane sulfonic acid</t>
  </si>
  <si>
    <t>1763-23-1</t>
  </si>
  <si>
    <t>FC(F)(C(F)(F)S(=O)(=O)O)C(F)(F)C(F)(F)C(F)(F)C(F)(F)C(F)(F)C(F)(F)F</t>
  </si>
  <si>
    <t>Perfluorooctanoic acid</t>
  </si>
  <si>
    <t>335-67-1</t>
  </si>
  <si>
    <t>FC(F)(C(F)(F)C(=O)O)C(F)(F)C(F)(F)C(F)(F)C(F)(F)C(F)(F)F</t>
  </si>
  <si>
    <t>Permethrin</t>
  </si>
  <si>
    <t>52645-53-1</t>
  </si>
  <si>
    <t>Cl/C(Cl)=C/C3C(C(=O)OCc2cccc(Oc1ccccc1)c2)C3(C)C</t>
  </si>
  <si>
    <t>Phenoxyethanol</t>
  </si>
  <si>
    <t>122-99-6</t>
  </si>
  <si>
    <t>OCCOc1ccccc1</t>
  </si>
  <si>
    <t>Phosalone</t>
  </si>
  <si>
    <t>2310-17-0</t>
  </si>
  <si>
    <t>CCOP(=S)(OCC)SCN1c2ccc(Cl)cc2OC1=O</t>
  </si>
  <si>
    <t>Picloram</t>
  </si>
  <si>
    <t>Nc1c(Cl)c(nc(Cl)c1Cl)C(=O)O</t>
  </si>
  <si>
    <t>Piperonyl butoxide</t>
  </si>
  <si>
    <t>51-03-6</t>
  </si>
  <si>
    <t>CCCc1cc2OCOc2cc1COCCOCCOCCCC</t>
  </si>
  <si>
    <t>Pirimicarb</t>
  </si>
  <si>
    <t>23103-98-2</t>
  </si>
  <si>
    <t>Cc1nc(nc(OC(=O)N(C)C)c1C)N(C)C</t>
  </si>
  <si>
    <t>Pirimiphos-methyl</t>
  </si>
  <si>
    <t>29232-93-7</t>
  </si>
  <si>
    <t>CCN(CC)c1nc(C)cc(OP(=S)(OC)OC)n1</t>
  </si>
  <si>
    <t>Prochloraz</t>
  </si>
  <si>
    <t>67747-09-5</t>
  </si>
  <si>
    <t>O=C(N(CCOc1c(Cl)cc(Cl)cc1Cl)CCC)n2ccnc2</t>
  </si>
  <si>
    <t>Prodiamine</t>
  </si>
  <si>
    <t>29091-21-2</t>
  </si>
  <si>
    <t>[O-][N+](=O)c1cc(c(N)c([N+]([O-])=O)c1N(CCC)CCC)C(F)(F)F</t>
  </si>
  <si>
    <t>Prometon</t>
  </si>
  <si>
    <t>1610-18-0</t>
  </si>
  <si>
    <t>COc1nc(NC(C)C)nc(NC(C)C)n1</t>
  </si>
  <si>
    <t>Prometryn</t>
  </si>
  <si>
    <t>7287-19-6</t>
  </si>
  <si>
    <t>CSc1nc(NC(C)C)nc(NC(C)C)n1</t>
  </si>
  <si>
    <t>Propamocarb hydrochloride</t>
  </si>
  <si>
    <t>25606-41-1</t>
  </si>
  <si>
    <t>O=C(NCCCN(C)C)OCCC</t>
  </si>
  <si>
    <t>Propanil</t>
  </si>
  <si>
    <t>709-98-8</t>
  </si>
  <si>
    <t>Clc1ccc(NC(=O)CC)cc1Cl</t>
  </si>
  <si>
    <t>Propazine</t>
  </si>
  <si>
    <t>139-40-2</t>
  </si>
  <si>
    <t>Clc1nc(NC(C)C)nc(NC(C)C)n1</t>
  </si>
  <si>
    <t>Propetamphos</t>
  </si>
  <si>
    <t>31218-83-4</t>
  </si>
  <si>
    <t>COP(=S)(NCC)OC(\C)=C\C(=O)OC(C)C</t>
  </si>
  <si>
    <t>Propoxur</t>
  </si>
  <si>
    <t>114-26-1</t>
  </si>
  <si>
    <t>CC(C)Oc1ccccc1OC(=O)NC</t>
  </si>
  <si>
    <t>Propyzamide</t>
  </si>
  <si>
    <t>23950-58-5</t>
  </si>
  <si>
    <t>Clc1cc(cc(Cl)c1)C(=O)NC(C)(C)C#C</t>
  </si>
  <si>
    <t>Prosulfuron</t>
  </si>
  <si>
    <t>94125-34-5</t>
  </si>
  <si>
    <t>Cc2nc(NC(=O)NS(=O)(=O)c1ccccc1CCC(F)(F)F)nc(OC)n2</t>
  </si>
  <si>
    <t>Pymetrozine</t>
  </si>
  <si>
    <t>123312-89-0</t>
  </si>
  <si>
    <t>CC=2CN(/N=C/c1cccnc1)C(=O)NN=2</t>
  </si>
  <si>
    <t>Pyraclostrobin</t>
  </si>
  <si>
    <t>175013-18-0</t>
  </si>
  <si>
    <t>O=C(OC)N(OC)c3ccccc3COc1ccn(n1)c2ccc(Cl)cc2</t>
  </si>
  <si>
    <t>Pyridaben</t>
  </si>
  <si>
    <t>96489-71-3</t>
  </si>
  <si>
    <t>CC(C)(C)N2N=CC(SCc1ccc(cc1)C(C)(C)C)=C(Cl)C2=O</t>
  </si>
  <si>
    <t>Pyrimethanil</t>
  </si>
  <si>
    <t>53112-28-0</t>
  </si>
  <si>
    <t>Cc2cc(C)nc(Nc1ccccc1)n2</t>
  </si>
  <si>
    <t>Pyriproxyfen</t>
  </si>
  <si>
    <t>95737-68-1</t>
  </si>
  <si>
    <t>CC(COc2ccc(Oc1ccccc1)cc2)Oc3ccccn3</t>
  </si>
  <si>
    <t>Pyrithiobac-sodium</t>
  </si>
  <si>
    <t>123343-16-8</t>
  </si>
  <si>
    <t>O=C(O)c2c(Sc1nc(cc(OC)n1)OC)cccc2Cl</t>
  </si>
  <si>
    <t>Quinclorac</t>
  </si>
  <si>
    <t>84087-01-4</t>
  </si>
  <si>
    <t>O=C(O)c1c(Cl)ccc2cc(Cl)cnc12</t>
  </si>
  <si>
    <t>Quinoxyfen</t>
  </si>
  <si>
    <t>124495-18-7</t>
  </si>
  <si>
    <t>Fc1ccc(cc1)Oc2ccnc3cc(Cl)cc(Cl)c23</t>
  </si>
  <si>
    <t>Quintozene</t>
  </si>
  <si>
    <t>82-68-8</t>
  </si>
  <si>
    <t>Clc1c(c(Cl)c(Cl)c(Cl)c1Cl)[N+]([O-])=O</t>
  </si>
  <si>
    <t>Resmethrin</t>
  </si>
  <si>
    <t>10453-86-8</t>
  </si>
  <si>
    <t>O=C(OCc2cc(Cc1ccccc1)oc2)C3C(/C=C(\C)C)C3(C)C</t>
  </si>
  <si>
    <t>Rimsulfuron</t>
  </si>
  <si>
    <t>122931-48-0</t>
  </si>
  <si>
    <t>O=S(=O)(NC(=O)Nc1nc(OC)cc(OC)n1)c2ncccc2S(=O)(=O)CC</t>
  </si>
  <si>
    <t>Rotenone</t>
  </si>
  <si>
    <t>83-79-4</t>
  </si>
  <si>
    <t>C=C(C)[C@@H]2Oc3ccc1C(=O)[C@H]4c5cc(OC)c(OC)cc5OC[C@H]4Oc1c3C2</t>
  </si>
  <si>
    <t xml:space="preserve">  s-bioallethrin</t>
  </si>
  <si>
    <t>28434-00-6</t>
  </si>
  <si>
    <t>O=C2C[C@H](OC(=O)[C@@H]1[C@@H](/C=C(\C)C)C1(C)C)C(C)=C2CC=C</t>
  </si>
  <si>
    <t>Sethoxydim</t>
  </si>
  <si>
    <t>74051-80-2</t>
  </si>
  <si>
    <t>CCC\C(=N\OCC)C1=C(O)CC(CC(C)SCC)CC1=O</t>
  </si>
  <si>
    <t>Simazine</t>
  </si>
  <si>
    <t>122-34-9</t>
  </si>
  <si>
    <t>Clc1nc(NCC)nc(NCC)n1</t>
  </si>
  <si>
    <t>Spiroxamine</t>
  </si>
  <si>
    <t>118134-30-8</t>
  </si>
  <si>
    <t>CC(C)(C)C1CCC2(CC1)OCC(CN(CC)CCC)O2</t>
  </si>
  <si>
    <t>Sulfentrazone</t>
  </si>
  <si>
    <t>122836-35-5</t>
  </si>
  <si>
    <t>CS(=O)(=O)Nc1cc(c(Cl)cc1Cl)N2N=C(C)N(C2=O)C(F)F</t>
  </si>
  <si>
    <t>Tebufenozide</t>
  </si>
  <si>
    <t>112410-23-8</t>
  </si>
  <si>
    <t>CCc1ccc(cc1)C(=O)NN(C(=O)c2cc(C)cc(C)c2)C(C)(C)C</t>
  </si>
  <si>
    <t>Tebufenpyrad</t>
  </si>
  <si>
    <t>119168-77-3</t>
  </si>
  <si>
    <t>Clc2c(C(=O)NCc1ccc(cc1)C(C)(C)C)n(C)nc2CC</t>
  </si>
  <si>
    <t>Tebupirimfos</t>
  </si>
  <si>
    <t>96182-53-5</t>
  </si>
  <si>
    <t>CC(C)(C)c1ncc(OP(=S)(OCC)OC(C)C)cn1</t>
  </si>
  <si>
    <t>Tebuthiuron</t>
  </si>
  <si>
    <t>34014-18-1</t>
  </si>
  <si>
    <t>CC(C)(C)c1nnc(s1)N(C)C(=O)NC</t>
  </si>
  <si>
    <t>Tefluthrin</t>
  </si>
  <si>
    <t>79538-32-2</t>
  </si>
  <si>
    <t>Cl\C(=C/C2C(C(=O)OCc1c(F)c(F)c(C)c(F)c1F)C2(C)C)C(F)(F)F</t>
  </si>
  <si>
    <t>Tepraloxydim</t>
  </si>
  <si>
    <t>149979-41-9</t>
  </si>
  <si>
    <t>CC/C(=N\OC\C=C\Cl)C=1C(=O)CC(CC=1O)C2CCOCC2</t>
  </si>
  <si>
    <t>Terbacil</t>
  </si>
  <si>
    <t>5902-51-2</t>
  </si>
  <si>
    <t>O=C1NC(C)=C(Cl)C(=O)N1C(C)(C)C</t>
  </si>
  <si>
    <t>Tetraconazole</t>
  </si>
  <si>
    <t>112281-77-3</t>
  </si>
  <si>
    <t>FC(F)C(F)(F)OCC(Cn1cncn1)c2ccc(Cl)cc2Cl</t>
  </si>
  <si>
    <t>Tetramethrin</t>
  </si>
  <si>
    <t>7696-12-0</t>
  </si>
  <si>
    <t>C\C(C)=C/C3C(C(=O)OCN2C(=O)C=1CCCCC=1C2=O)C3(C)C</t>
  </si>
  <si>
    <t>Thiabendazole</t>
  </si>
  <si>
    <t>148-79-8</t>
  </si>
  <si>
    <t>n1c3ccccc3nc1c2cscn2</t>
  </si>
  <si>
    <t>Thiacloprid</t>
  </si>
  <si>
    <t>111988-49-9</t>
  </si>
  <si>
    <t>Clc2ncc(CN1CCS/C1=N\C#N)cc2</t>
  </si>
  <si>
    <t>Thiamethoxam</t>
  </si>
  <si>
    <t>153719-23-4</t>
  </si>
  <si>
    <t>Clc2ncc(CN/1COCN(C)C\1=N\[N+]([O-])=O)s2</t>
  </si>
  <si>
    <t>Thiazopyr</t>
  </si>
  <si>
    <t>117718-60-2</t>
  </si>
  <si>
    <t>CC(C)Cc1c(c(nc(C(F)F)c1C(=O)OC)C(F)(F)F)C2=NCCS2</t>
  </si>
  <si>
    <t>Thidiazuron</t>
  </si>
  <si>
    <t>51707-55-2</t>
  </si>
  <si>
    <t>O=C(Nc1ccccc1)Nc2cnns2</t>
  </si>
  <si>
    <t>Thiobencarb</t>
  </si>
  <si>
    <t>28249-77-6</t>
  </si>
  <si>
    <t>Clc1ccc(CSC(=O)N(CC)CC)cc1</t>
  </si>
  <si>
    <t>Thiophanate-methyl</t>
  </si>
  <si>
    <t>23564-05-8</t>
  </si>
  <si>
    <t>S=C(Nc1ccccc1NC(=S)NC(=O)OC)NC(=O)OC</t>
  </si>
  <si>
    <t>Triadimefon</t>
  </si>
  <si>
    <t>43121-43-3</t>
  </si>
  <si>
    <t>CC(C)(C)C(=O)C(Oc1ccc(Cl)cc1)n2cncn2</t>
  </si>
  <si>
    <t>Triadimenol</t>
  </si>
  <si>
    <t>55219-65-3</t>
  </si>
  <si>
    <t>CC(C)(C)C(O)C(Oc1ccc(Cl)cc1)n2cncn2</t>
  </si>
  <si>
    <t>Tri-allate</t>
  </si>
  <si>
    <t>2303-17-5</t>
  </si>
  <si>
    <t>Cl/C(Cl)=C(\Cl)CSC(=O)N(C(C)C)C(C)C</t>
  </si>
  <si>
    <t>Triasulfuron</t>
  </si>
  <si>
    <t>82097-50-5</t>
  </si>
  <si>
    <t>Cc2nc(NC(=O)NS(=O)(=O)c1ccccc1OCCCl)nc(OC)n2</t>
  </si>
  <si>
    <t>Tribufos</t>
  </si>
  <si>
    <t>78-48-8</t>
  </si>
  <si>
    <t>CCCCSP(=O)(SCCCC)SCCCC</t>
  </si>
  <si>
    <t>Triclopyr</t>
  </si>
  <si>
    <t>55335-06-3</t>
  </si>
  <si>
    <t>Clc1cc(Cl)c(Cl)nc1OCC(=O)O</t>
  </si>
  <si>
    <t>Triclosan</t>
  </si>
  <si>
    <t>3380-34-5</t>
  </si>
  <si>
    <t>Clc2cc(Cl)ccc2Oc1ccc(Cl)cc1O</t>
  </si>
  <si>
    <t>Trifloxysulfuron-sodium</t>
  </si>
  <si>
    <t>199119-58-9</t>
  </si>
  <si>
    <t>O=S(=O)(NC(=O)Nc1nc(OC)cc(OC)n1)c2ncccc2OCC(F)(F)F</t>
  </si>
  <si>
    <t>Triflumizole</t>
  </si>
  <si>
    <t>68694-11-1</t>
  </si>
  <si>
    <t>FC(F)(F)c2cc(Cl)ccc2\N=C(/COCCC)n1ccnc1</t>
  </si>
  <si>
    <t xml:space="preserve">Trifluralin </t>
  </si>
  <si>
    <t>1582-09-8</t>
  </si>
  <si>
    <t>[O-][N+](=O)c1cc(cc([N+]([O-])=O)c1N(CCC)CCC)C(F)(F)F</t>
  </si>
  <si>
    <t>Triflusulfuron-methyl</t>
  </si>
  <si>
    <t>126535-15-7</t>
  </si>
  <si>
    <t>O=C(OC)c1cccc(C)c1S(=O)(=O)NC(=O)Nc2nc(nc(OCC(F)(F)F)n2)N(C)C</t>
  </si>
  <si>
    <t>Triticonazole</t>
  </si>
  <si>
    <t>131983-72-7</t>
  </si>
  <si>
    <t>Clc1ccc(cc1)C=C3CCC(C)(C)C3(O)Cn2cncn2</t>
  </si>
  <si>
    <t>Vinclozolin</t>
  </si>
  <si>
    <t>50471-44-8</t>
  </si>
  <si>
    <t>O=C1N(C(=O)OC1(C)C=C)c2cc(Cl)cc(Cl)c2</t>
  </si>
  <si>
    <t>Zoxamide</t>
  </si>
  <si>
    <t>156052-68-5</t>
  </si>
  <si>
    <t>Clc1cc(cc(Cl)c1C)C(=O)NC(C)(CC)C(=O)CCl</t>
  </si>
  <si>
    <t>N-phenyl-1,4-benzenediamine</t>
  </si>
  <si>
    <t>101-54-2</t>
  </si>
  <si>
    <t>Nc2ccc(Nc1ccccc1)cc2</t>
  </si>
  <si>
    <t>Wetmore 2015</t>
  </si>
  <si>
    <t>4,4'-methylenebis(n,n-dimethylaniline)</t>
  </si>
  <si>
    <t>101-61-1</t>
  </si>
  <si>
    <t>CN(C)c2ccc(Cc1ccc(cc1)N(C)C)cc2</t>
  </si>
  <si>
    <t>4,4'-oxydianiline</t>
  </si>
  <si>
    <t>101-80-4</t>
  </si>
  <si>
    <t>Nc1ccc(cc1)Oc2ccc(N)cc2</t>
  </si>
  <si>
    <t>2-benzylideneoctanal</t>
  </si>
  <si>
    <t>101-86-0</t>
  </si>
  <si>
    <t>O=CC(CCCCCC)=Cc1ccccc1</t>
  </si>
  <si>
    <t>1,3-diphenylguanidine</t>
  </si>
  <si>
    <t>102-06-7</t>
  </si>
  <si>
    <t>N=C(Nc1ccccc1)Nc2ccccc2</t>
  </si>
  <si>
    <t>N-ethyl-3-methylaniline</t>
  </si>
  <si>
    <t>102-27-2</t>
  </si>
  <si>
    <t>CCNc1cc(C)ccc1</t>
  </si>
  <si>
    <t>Heptachlor epoxide, isomer b</t>
  </si>
  <si>
    <t>1024-57-3</t>
  </si>
  <si>
    <t>ClC3=C(Cl)C4(Cl)C2C(C1OC1C2Cl)C3(Cl)C4(Cl)Cl</t>
  </si>
  <si>
    <t>Di(2-ethylhexyl)adipate</t>
  </si>
  <si>
    <t>103-23-1</t>
  </si>
  <si>
    <t>O=C(CCCCC(=O)OCC(CC)CCCC)OCC(CCCC)CC</t>
  </si>
  <si>
    <t>Azelaic acid di(2-ethylhexyl) ester</t>
  </si>
  <si>
    <t>103-24-2</t>
  </si>
  <si>
    <t>O=C(CCCCCCCC(=O)OCC(CC)CCCC)OCC(CCCC)CC</t>
  </si>
  <si>
    <t>Acetaminophen</t>
  </si>
  <si>
    <t>103-90-2</t>
  </si>
  <si>
    <t>Oc1ccc(NC(C)=O)cc1</t>
  </si>
  <si>
    <t>Paixao 2012</t>
  </si>
  <si>
    <t>Naritomi 2003</t>
  </si>
  <si>
    <t>5-heptyldihydro-2(3h)-furanone</t>
  </si>
  <si>
    <t>104-67-6</t>
  </si>
  <si>
    <t>O=C1CCC(CCCCCCC)O1</t>
  </si>
  <si>
    <t>Tamoxifen</t>
  </si>
  <si>
    <t>10540-29-1</t>
  </si>
  <si>
    <t>CN(C)CCOc1ccc(cc1)/C(c2ccccc2)=C(/CC)c3ccccc3</t>
  </si>
  <si>
    <t>Dibutyl hexanedioate</t>
  </si>
  <si>
    <t>105-99-7</t>
  </si>
  <si>
    <t>O=C(CCCCC(=O)OCCCC)OCCCC</t>
  </si>
  <si>
    <t>Methyl 1h-benzimidazol-2-ylcarbamate</t>
  </si>
  <si>
    <t>10605-21-7</t>
  </si>
  <si>
    <t>O=C(OC)Nc1nc2ccccc2n1</t>
  </si>
  <si>
    <t>4-methylphenol</t>
  </si>
  <si>
    <t>106-44-5</t>
  </si>
  <si>
    <t>Cc1ccc(O)cc1</t>
  </si>
  <si>
    <t>1,4-dichlorobenzene</t>
  </si>
  <si>
    <t>106-46-7</t>
  </si>
  <si>
    <t>Clc1ccc(Cl)cc1</t>
  </si>
  <si>
    <t>Dimethyl succinate</t>
  </si>
  <si>
    <t>106-65-0</t>
  </si>
  <si>
    <t>COC(=O)CCC(=O)OC</t>
  </si>
  <si>
    <t>Tebuconazole</t>
  </si>
  <si>
    <t>107534-96-3</t>
  </si>
  <si>
    <t>OC(Cn1cncn1)(CCc2ccc(Cl)cc2)C(C)(C)C</t>
  </si>
  <si>
    <t>Resorcinol</t>
  </si>
  <si>
    <t>108-46-3</t>
  </si>
  <si>
    <t>Oc1cccc(O)c1</t>
  </si>
  <si>
    <t>Phenol</t>
  </si>
  <si>
    <t>108-95-2</t>
  </si>
  <si>
    <t>Oc1ccccc1</t>
  </si>
  <si>
    <t>Mepanipyrim</t>
  </si>
  <si>
    <t>110235-47-7</t>
  </si>
  <si>
    <t>Cc2cc(nc(Nc1ccccc1)n2)C#CC</t>
  </si>
  <si>
    <t>N,n'-methylenebis(acrylamide)</t>
  </si>
  <si>
    <t>110-26-9</t>
  </si>
  <si>
    <t>C=CC(=O)NCNC(=O)C=C</t>
  </si>
  <si>
    <t>Triethylene glycol diacetate</t>
  </si>
  <si>
    <t>111-21-7</t>
  </si>
  <si>
    <t>O=C(C)OCCOCCOCCOC(C)=O</t>
  </si>
  <si>
    <t>Methyl laurate</t>
  </si>
  <si>
    <t>111-82-0</t>
  </si>
  <si>
    <t>O=C(CCCCCCCCCCC)OC</t>
  </si>
  <si>
    <t>Dimethyl glutarate</t>
  </si>
  <si>
    <t>1119-40-0</t>
  </si>
  <si>
    <t>O=C(CCCC(=O)OC)OC</t>
  </si>
  <si>
    <t>2-[2-(2-ethoxyethoxy)ethoxy]ethanol</t>
  </si>
  <si>
    <t>112-50-5</t>
  </si>
  <si>
    <t>OCCOCCOCCOCC</t>
  </si>
  <si>
    <t>Erythromycin</t>
  </si>
  <si>
    <t>114-07-8</t>
  </si>
  <si>
    <t>CN(C)[C@H]3C[C@@H](C)O[C@@H](O[C@@H]2[C@@H](C)[C@H](O[C@H]1C[C@@](C)(OC)[C@@H](O)[C@H](C)O1)[C@@H](C)C(=O)O[C@H](CC)[C@@](C)(O)[C@H](O)[C@@H](C)C(=O)[C@H](C)C[C@@]2(C)O)[C@@H]3O</t>
  </si>
  <si>
    <t>Triphenyl phosphate</t>
  </si>
  <si>
    <t>115-86-6</t>
  </si>
  <si>
    <t>O=P(Oc1ccccc1)(Oc2ccccc2)Oc3ccccc3</t>
  </si>
  <si>
    <t>Di-n-octyl phthalate</t>
  </si>
  <si>
    <t>117-84-0</t>
  </si>
  <si>
    <t>O=C(OCCCCCCCC)c1ccccc1C(=O)OCCCCCCCC</t>
  </si>
  <si>
    <t>Benzophenone</t>
  </si>
  <si>
    <t>119-61-9</t>
  </si>
  <si>
    <t>O=C(c1ccccc1)c2ccccc2</t>
  </si>
  <si>
    <t>3,3'-dimethoxybenzidine)</t>
  </si>
  <si>
    <t>119-90-4</t>
  </si>
  <si>
    <t>Nc1ccc(cc1OC)c2ccc(N)c(OC)c2</t>
  </si>
  <si>
    <t>O-tolidine</t>
  </si>
  <si>
    <t>119-93-7</t>
  </si>
  <si>
    <t>Cc1cc(ccc1N)c2ccc(N)c(C)c2</t>
  </si>
  <si>
    <t>Anthracene</t>
  </si>
  <si>
    <t>120-12-7</t>
  </si>
  <si>
    <t>c1ccc2cc3ccccc3cc2c1</t>
  </si>
  <si>
    <t>Ethylparaben</t>
  </si>
  <si>
    <t>120-47-8</t>
  </si>
  <si>
    <t>Oc1ccc(cc1)C(=O)OCC</t>
  </si>
  <si>
    <t>P-cresidine</t>
  </si>
  <si>
    <t>120-71-8</t>
  </si>
  <si>
    <t>Nc1cc(C)ccc1OC</t>
  </si>
  <si>
    <t>2-tert-butyl-4-methoxy-phenol</t>
  </si>
  <si>
    <t>121-00-6</t>
  </si>
  <si>
    <t>CC(C)(C)c1cc(ccc1O)OC</t>
  </si>
  <si>
    <t>2,4-dinitrotoluene</t>
  </si>
  <si>
    <t>121-14-2</t>
  </si>
  <si>
    <t>Cc1ccc(cc1[N+](=O)[O-])[N+]([O-])=O</t>
  </si>
  <si>
    <t>Candoxatril</t>
  </si>
  <si>
    <t>123122-55-4</t>
  </si>
  <si>
    <t>O=C(N[C@@H]1CC[C@@H](CC1)C(=O)O)C4(C[C@@H](COCCOC)C(=O)Oc2cc3CCCc3cc2)CCCC4</t>
  </si>
  <si>
    <t>Triamcinolone</t>
  </si>
  <si>
    <t>124-94-7</t>
  </si>
  <si>
    <t>OCC(=O)[C@@]3(O)[C@H](O)C[C@H]2[C@@H]4CCC1=CC(=O)C=C[C@]1(C)[C@@]4(F)[C@@H](O)C[C@@]23C</t>
  </si>
  <si>
    <t>Tributyl phosphate</t>
  </si>
  <si>
    <t>126-73-8</t>
  </si>
  <si>
    <t>CCCCOP(=O)(OCCCC)OCCCC</t>
  </si>
  <si>
    <t>Zamifenacin</t>
  </si>
  <si>
    <t>127308-82-1</t>
  </si>
  <si>
    <t>c1cc(cc2OCOc12)CCN5CCC[C@@H](OC(c3ccccc3)c4ccccc4)C5</t>
  </si>
  <si>
    <t>3-buten-2-one, 3-methyl-4-(2,6,6-trimethyl-2-cyclohexen-1-yl)-</t>
  </si>
  <si>
    <t>127-51-5</t>
  </si>
  <si>
    <t>CC1(C)CCC=C(C)C1\C=C(/C)C(C)=O</t>
  </si>
  <si>
    <t>2,6-di-tert-butylphenol</t>
  </si>
  <si>
    <t>128-39-2</t>
  </si>
  <si>
    <t>CC(C)(C)c1cccc(c1O)C(C)(C)C</t>
  </si>
  <si>
    <t>Pyrene</t>
  </si>
  <si>
    <t>129-00-0</t>
  </si>
  <si>
    <t>c1ccc2ccc3cccc4ccc1c2c34</t>
  </si>
  <si>
    <t>Diallyl phthalate</t>
  </si>
  <si>
    <t>131-17-9</t>
  </si>
  <si>
    <t>O=C(OCC=C)c1ccccc1C(=O)OCC=C</t>
  </si>
  <si>
    <t>Dibenzofuran</t>
  </si>
  <si>
    <t>132-64-9</t>
  </si>
  <si>
    <t>c1cccc2oc3ccccc3c12</t>
  </si>
  <si>
    <t>Rifampicin</t>
  </si>
  <si>
    <t>13292-46-1</t>
  </si>
  <si>
    <t>CN1CCN(CC1)/N=C/c3c2NC(=O)C(C)=CC=C[C@H](C)[C@H](O)[C@@H](C)[C@@H](O)[C@@H](C)[C@H](OC(C)=O)[C@H](C)[C@@H](OC)C=CO[C@@]5(C)Oc4c(C)c(O)c(c2O)c(c3O)c4C5=O</t>
  </si>
  <si>
    <t>Flutamide</t>
  </si>
  <si>
    <t>13311-84-7</t>
  </si>
  <si>
    <t>O=C(Nc1cc(c(cc1)[N+]([O-])=O)C(F)(F)F)C(C)C</t>
  </si>
  <si>
    <t>Tris(1,3-dichloro-2-propyl) phosphate (tdcpp)</t>
  </si>
  <si>
    <t>13674-87-8</t>
  </si>
  <si>
    <t>ClCC(OP(=O)(OC(CCl)CCl)OC(CCl)CCl)CCl</t>
  </si>
  <si>
    <t>Volinanserin</t>
  </si>
  <si>
    <t>139290-65-6</t>
  </si>
  <si>
    <t>COc1cccc(c1OC)[C@H](O)C3CCN(CCc2ccc(F)cc2)CC3</t>
  </si>
  <si>
    <t>Tannic acid</t>
  </si>
  <si>
    <t>1401-55-4</t>
  </si>
  <si>
    <t>O=C(O[C@@H]9O[C@H](COC(=O)c2cc(O)c(O)c(OC(=O)c1cc(O)c(O)c(O)c1)c2)[C@@H](OC(=O)c4cc(O)c(O)c(OC(=O)c3cc(O)c(O)c(O)c3)c4)[C@H](OC(=O)c6cc(O)c(O)c(OC(=O)c5cc(O)c(O)c(O)c5)c6)[C@H]9OC(=O)c8cc(O)c(O)c(OC(=O)c7cc(O)c(O)c(O)c7)c8)c%11cc(O)c(O)c(OC(=O)c%10cc(O)c(O)c(O)c%10)c%11</t>
  </si>
  <si>
    <t>4-(1,1,3,3-tetramethylbutyl)phenol</t>
  </si>
  <si>
    <t>140-66-9</t>
  </si>
  <si>
    <t>Oc1ccc(cc1)C(C)(C)CC(C)(C)C</t>
  </si>
  <si>
    <t>Diisopropyl methylphosphonate (dimp)</t>
  </si>
  <si>
    <t>1445-75-6</t>
  </si>
  <si>
    <t>CP(=O)(OC(C)C)OC(C)C</t>
  </si>
  <si>
    <t>(2s,3s)-n-[2-methoxy-5-(trifluoromethoxy)benzyl]-2-phenylpiperidin-3-amine</t>
  </si>
  <si>
    <t>145742-28-5</t>
  </si>
  <si>
    <t>FC(F)(F)Oc3cc(CN[C@H]1CCCN[C@H]1c2ccccc2)c(OC)cc3</t>
  </si>
  <si>
    <t>Diphenhydramine hydrochloride</t>
  </si>
  <si>
    <t>147-24-0</t>
  </si>
  <si>
    <t>CN(C)CCOC(c1ccccc1)c2ccccc2</t>
  </si>
  <si>
    <t>8-hydroxyquinoline</t>
  </si>
  <si>
    <t>148-24-3</t>
  </si>
  <si>
    <t>Oc1cccc2cccnc12</t>
  </si>
  <si>
    <t>Monuron</t>
  </si>
  <si>
    <t>150-68-5</t>
  </si>
  <si>
    <t>Clc1ccc(NC(=O)N(C)C)cc1</t>
  </si>
  <si>
    <t>Benodanil</t>
  </si>
  <si>
    <t>15310-01-7</t>
  </si>
  <si>
    <t>O=C(Nc1ccccc1)c2ccccc2I</t>
  </si>
  <si>
    <t>Carbofuran</t>
  </si>
  <si>
    <t>1563-66-2</t>
  </si>
  <si>
    <t>CNC(=O)Oc1cccc2CC(C)(C)Oc12</t>
  </si>
  <si>
    <t>4-octylphenol</t>
  </si>
  <si>
    <t>1806-26-4</t>
  </si>
  <si>
    <t>Oc1ccc(CCCCCCCC)cc1</t>
  </si>
  <si>
    <t>2-hydroxy-4-(octyloxy)benzophenone</t>
  </si>
  <si>
    <t>1843-05-6</t>
  </si>
  <si>
    <t>O=C(c1ccc(cc1O)OCCCCCCCC)c2ccccc2</t>
  </si>
  <si>
    <t>Chlorthal-dimethyl</t>
  </si>
  <si>
    <t>1861-32-1</t>
  </si>
  <si>
    <t>Clc1c(C(=O)OC)c(Cl)c(Cl)c(C(=O)OC)c1Cl</t>
  </si>
  <si>
    <t>Vernolate</t>
  </si>
  <si>
    <t>1929-77-7</t>
  </si>
  <si>
    <t>O=C(SCCC)N(CCC)CCC</t>
  </si>
  <si>
    <t>Oxytetracycline hydrochloride</t>
  </si>
  <si>
    <t>2058-46-0</t>
  </si>
  <si>
    <t>Perfluoroundecanoic acid</t>
  </si>
  <si>
    <t>2058-94-8</t>
  </si>
  <si>
    <t>FC(F)(C(F)(F)C(=O)O)C(F)(F)C(F)(F)C(F)(F)C(F)(F)C(F)(F)C(F)(F)C(F)(F)C(F)(F)F</t>
  </si>
  <si>
    <t>Benzo[b]fluoranthene</t>
  </si>
  <si>
    <t>205-99-2</t>
  </si>
  <si>
    <t>c1cccc5c1cc4c2c5cccc2c3ccccc34</t>
  </si>
  <si>
    <t>Fluoranthene</t>
  </si>
  <si>
    <t>206-44-0</t>
  </si>
  <si>
    <t>c1cccc4c1c2cccc3cccc4c23</t>
  </si>
  <si>
    <t>Acenaphthylene</t>
  </si>
  <si>
    <t>208-96-8</t>
  </si>
  <si>
    <t>c1cc2cccc3C=Cc(c1)c23</t>
  </si>
  <si>
    <t>O-ethyl o-(p-nitrophenyl) phenylphosphonothioate</t>
  </si>
  <si>
    <t>2104-64-5</t>
  </si>
  <si>
    <t>S=P(OCC)(Oc1ccc(cc1)[N+]([O-])=O)c2ccccc2</t>
  </si>
  <si>
    <t>3,3,4,4,5,5,6,6,7,7,8,8,8-tridecafluorooctyl methacrylate</t>
  </si>
  <si>
    <t>2144-53-8</t>
  </si>
  <si>
    <t>FC(F)(CCOC(=O)C(=C)C)C(F)(F)C(F)(F)C(F)(F)C(F)(F)C(F)(F)F</t>
  </si>
  <si>
    <t>1,5-diaminonaphthalene</t>
  </si>
  <si>
    <t>2243-62-1</t>
  </si>
  <si>
    <t>Nc2cccc1c2cccc1N</t>
  </si>
  <si>
    <t>Mirex</t>
  </si>
  <si>
    <t>2385-85-5</t>
  </si>
  <si>
    <t>ClC53C1(Cl)C4(Cl)C2(Cl)C1(Cl)C(Cl)(Cl)C5(Cl)C2(Cl)C3(Cl)C4(Cl)Cl</t>
  </si>
  <si>
    <t>Tridemorph</t>
  </si>
  <si>
    <t>24602-86-6</t>
  </si>
  <si>
    <t>CC1CN(CCCCCCCCCCCCC)CC(C)O1</t>
  </si>
  <si>
    <t>Benzyl hydrogen phthalate</t>
  </si>
  <si>
    <t>2528-16-7</t>
  </si>
  <si>
    <t>O=C(O)c2ccccc2C(=O)OCc1ccccc1</t>
  </si>
  <si>
    <t>1,2-benzisothiazolin-3-one</t>
  </si>
  <si>
    <t>2634-33-5</t>
  </si>
  <si>
    <t>O=C2NSc1ccccc12</t>
  </si>
  <si>
    <t>Octhilinone</t>
  </si>
  <si>
    <t>26530-20-1</t>
  </si>
  <si>
    <t>O=C1C=CSN1CCCCCCCC</t>
  </si>
  <si>
    <t>Heptadecafluorooctanesulfonic acid potassium salt</t>
  </si>
  <si>
    <t>2795-39-3</t>
  </si>
  <si>
    <t>Chlorpyrifos</t>
  </si>
  <si>
    <t>2921-88-2</t>
  </si>
  <si>
    <t>Clc1cc(Cl)c(Cl)nc1OP(=S)(OCC)OCC</t>
  </si>
  <si>
    <t>Potassium nonafluoro-1-butanesulfonate</t>
  </si>
  <si>
    <t>29420-49-3</t>
  </si>
  <si>
    <t>FC(F)(C(F)(F)S(=O)(=O)O)C(F)(F)C(F)(F)F</t>
  </si>
  <si>
    <t>Phorate</t>
  </si>
  <si>
    <t>298-02-2</t>
  </si>
  <si>
    <t>CCSCSP(=S)(OCC)OCC</t>
  </si>
  <si>
    <t>Carbamazepine</t>
  </si>
  <si>
    <t>298-46-4</t>
  </si>
  <si>
    <t>NC(=O)N2c3ccccc3C=Cc1ccccc12</t>
  </si>
  <si>
    <t>Azido-3'-deoxythymidine</t>
  </si>
  <si>
    <t>30516-87-1</t>
  </si>
  <si>
    <t>CC1=CN(C(=O)NC1=O)[C@H]2C[C@H](\N=[N+]=[N-])[C@@H](CO)O2</t>
  </si>
  <si>
    <t>Perfluorohexanoic acid</t>
  </si>
  <si>
    <t>307-24-4</t>
  </si>
  <si>
    <t>FC(F)(C(F)(F)C(=O)O)C(F)(F)C(F)(F)C(F)(F)F</t>
  </si>
  <si>
    <t>Aldrin</t>
  </si>
  <si>
    <t>309-00-2</t>
  </si>
  <si>
    <t>ClC3=C(Cl)[C@]4(Cl)[C@@H]2[C@@H]1CC(C=C1)[C@@H]2C3(Cl)[C@@]4(Cl)Cl</t>
  </si>
  <si>
    <t>Octrizole</t>
  </si>
  <si>
    <t>3147-75-9</t>
  </si>
  <si>
    <t>CC(C)(C)CC(C)(C)c1cc(c(O)cc1)n2nc3ccccc3n2</t>
  </si>
  <si>
    <t>Perfluorodecanoic acid</t>
  </si>
  <si>
    <t>335-76-2</t>
  </si>
  <si>
    <t>FC(F)(C(F)(F)C(=O)O)C(F)(F)C(F)(F)C(F)(F)C(F)(F)C(F)(F)C(F)(F)C(F)(F)F</t>
  </si>
  <si>
    <t>Isopropalin</t>
  </si>
  <si>
    <t>33820-53-0</t>
  </si>
  <si>
    <t>[O-][N+](=O)c1cc(cc([N+]([O-])=O)c1N(CCC)CCC)C(C)C</t>
  </si>
  <si>
    <t>Propanol, 1 (or 2)-(2-methoxymethylethyoxy)-</t>
  </si>
  <si>
    <t>34590-94-8</t>
  </si>
  <si>
    <t>COCCCOC(O)CC</t>
  </si>
  <si>
    <t>Butam</t>
  </si>
  <si>
    <t>35256-85-0</t>
  </si>
  <si>
    <t>CC(C)(C)C(=O)N(Cc1ccccc1)C(C)C</t>
  </si>
  <si>
    <t>3-phenoxybenzoic acid</t>
  </si>
  <si>
    <t>3739-38-6</t>
  </si>
  <si>
    <t>O=C(O)c2cc(Oc1ccccc1)ccc2</t>
  </si>
  <si>
    <t>Perfluoroheptanoic acid</t>
  </si>
  <si>
    <t>375-85-9</t>
  </si>
  <si>
    <t>FC(F)(C(F)(F)C(=O)O)C(F)(F)C(F)(F)C(F)(F)C(F)(F)F</t>
  </si>
  <si>
    <t>Perfluorononanoic acid</t>
  </si>
  <si>
    <t>375-95-1</t>
  </si>
  <si>
    <t>FC(F)(C(F)(F)C(=O)O)C(F)(F)C(F)(F)C(F)(F)C(F)(F)C(F)(F)C(F)(F)F</t>
  </si>
  <si>
    <t>Pentadecafluorooctanoic acid ammonium salt</t>
  </si>
  <si>
    <t>3825-26-1</t>
  </si>
  <si>
    <t>Potassium perfluorohexanesulfonate</t>
  </si>
  <si>
    <t>3871-99-6</t>
  </si>
  <si>
    <t>FC(F)(C(F)(F)S(=O)(=O)O)C(F)(F)C(F)(F)C(F)(F)C(F)(F)F</t>
  </si>
  <si>
    <t>2-chloro-2'-deoxyadenosine</t>
  </si>
  <si>
    <t>4291-63-8</t>
  </si>
  <si>
    <t>Nc3nc(Cl)nc2c3ncn2[C@H]1C[C@H](O)[C@@H](CO)O1</t>
  </si>
  <si>
    <t>Genistein</t>
  </si>
  <si>
    <t>446-72-0</t>
  </si>
  <si>
    <t>Oc1ccc(cc1)C3=COc2cc(O)cc(O)c2C3=O</t>
  </si>
  <si>
    <t>9-phenanthrol</t>
  </si>
  <si>
    <t>484-17-3</t>
  </si>
  <si>
    <t>Oc2cc3ccccc3c1ccccc12</t>
  </si>
  <si>
    <t>1,5,9-cyclododecatriene</t>
  </si>
  <si>
    <t>4904-61-4</t>
  </si>
  <si>
    <t>C1C=CCCC=CCCC=CC1</t>
  </si>
  <si>
    <t>P,p'-ddt</t>
  </si>
  <si>
    <t>50-29-3</t>
  </si>
  <si>
    <t>Clc1ccc(cc1)C(c2ccc(Cl)cc2)C(Cl)(Cl)Cl</t>
  </si>
  <si>
    <t>Reserpine</t>
  </si>
  <si>
    <t>50-55-5</t>
  </si>
  <si>
    <t>COc1cc(cc(OC)c1OC)C(=O)O[C@@H]3C[C@@H]4CN5CCc2c6ccc(OC)cc6nc2[C@H]5C[C@@H]4[C@@H]([C@H]3OC)C(=O)OC</t>
  </si>
  <si>
    <t>Pirinixic acid</t>
  </si>
  <si>
    <t>50892-23-4</t>
  </si>
  <si>
    <t>Cc2cccc(Nc1cc(Cl)nc(SCC(=O)O)n1)c2C</t>
  </si>
  <si>
    <t>2,4-dinitrophenol</t>
  </si>
  <si>
    <t>51-28-5</t>
  </si>
  <si>
    <t>O=[N+]([O-])c1cc(ccc1O)[N+]([O-])=O</t>
  </si>
  <si>
    <t>6-propyl-2-thiouracil</t>
  </si>
  <si>
    <t>51-52-5</t>
  </si>
  <si>
    <t>S=C1NC(CCC)=CC(=O)N1</t>
  </si>
  <si>
    <t>N-[(3r)-1-azabicyclo[2.2.2]oct-3-yl]-2,3-dihydro-1,4-benzodioxine-6-carboxamide</t>
  </si>
  <si>
    <t>527680-56-4</t>
  </si>
  <si>
    <t>O=C(N[C@H]2CN1CCC2CC1)c3ccc4OCCOc4c3</t>
  </si>
  <si>
    <t>1,2-dinitrobenzene</t>
  </si>
  <si>
    <t>528-29-0</t>
  </si>
  <si>
    <t>O=[N+]([O-])c1ccccc1[N+]([O-])=O</t>
  </si>
  <si>
    <t>Haloperidol</t>
  </si>
  <si>
    <t>52-86-8</t>
  </si>
  <si>
    <t>Fc1ccc(cc1)C(=O)CCCN2CCC(O)(CC2)c3ccc(Cl)cc3</t>
  </si>
  <si>
    <t>Prednisone</t>
  </si>
  <si>
    <t>53-03-2</t>
  </si>
  <si>
    <t>OCC(=O)[C@@]3(O)CC[C@H]2[C@@H]4CCC1=CC(=O)C=C[C@]1(C)[C@H]4C(=O)C[C@@]23C</t>
  </si>
  <si>
    <t>2-methyl-4,6-dinitrophenol</t>
  </si>
  <si>
    <t>534-52-1</t>
  </si>
  <si>
    <t>O=[N+]([O-])c1cc(cc(C)c1O)[N+]([O-])=O</t>
  </si>
  <si>
    <t>Hexamethyl-p-rosaniline chloride</t>
  </si>
  <si>
    <t>548-62-9</t>
  </si>
  <si>
    <t>C/[N+](C)=C1\C=C\C(C=C1)=C(/c2ccc(cc2)N(C)C)c3ccc(cc3)N(C)C</t>
  </si>
  <si>
    <t>Carbosulfan</t>
  </si>
  <si>
    <t>55285-14-8</t>
  </si>
  <si>
    <t>CCCCN(CCCC)SN(C)C(=O)Oc1cccc2CC(C)(C)Oc12</t>
  </si>
  <si>
    <t>Ethion</t>
  </si>
  <si>
    <t>563-12-2</t>
  </si>
  <si>
    <t>S=P(SCSP(=S)(OCC)OCC)(OCC)OCC</t>
  </si>
  <si>
    <t>Diethylstilbestrol (des)</t>
  </si>
  <si>
    <t>56-53-1</t>
  </si>
  <si>
    <t>Oc1ccc(cc1)C(\CC)=C(/CC)c2ccc(O)cc2</t>
  </si>
  <si>
    <t>Benz[a]anthracene</t>
  </si>
  <si>
    <t>56-55-3</t>
  </si>
  <si>
    <t>c1c4ccccc4cc3c1ccc2ccccc23</t>
  </si>
  <si>
    <t>5,5-diphenylhydantoin</t>
  </si>
  <si>
    <t>57-41-0</t>
  </si>
  <si>
    <t>O=C1NC(=O)C(N1)(c2ccccc2)c3ccccc3</t>
  </si>
  <si>
    <t>2,6-dimethylphenol</t>
  </si>
  <si>
    <t>576-26-1</t>
  </si>
  <si>
    <t>Cc1cccc(C)c1O</t>
  </si>
  <si>
    <t>Progesterone</t>
  </si>
  <si>
    <t>57-83-0</t>
  </si>
  <si>
    <t>CC(=O)[C@H]2CC[C@H]3[C@@H]4CCC1=CC(=O)CC[C@]1(C)[C@H]4CC[C@]23C</t>
  </si>
  <si>
    <t>2,6-diethylaniline</t>
  </si>
  <si>
    <t>579-66-8</t>
  </si>
  <si>
    <t>CCc1cccc(CC)c1N</t>
  </si>
  <si>
    <t>7,12-dimethylbenz(a)anthracene</t>
  </si>
  <si>
    <t>57-97-6</t>
  </si>
  <si>
    <t>Cc2c1c4ccccc4ccc1c(C)c3ccccc23</t>
  </si>
  <si>
    <t>Caffeine-uf (red&gt;100%)</t>
  </si>
  <si>
    <t>58-08-2</t>
  </si>
  <si>
    <t>O=C2c1n(C)cnc1N(C)C(=O)N2C</t>
  </si>
  <si>
    <t>Pyrimethamine</t>
  </si>
  <si>
    <t>58-14-0</t>
  </si>
  <si>
    <t>CCc1nc(N)nc(N)c1c2ccc(Cl)cc2</t>
  </si>
  <si>
    <t xml:space="preserve">Fluridone </t>
  </si>
  <si>
    <t>59756-60-4</t>
  </si>
  <si>
    <t>CN1C=C(C(=O)C(=C1)c2cc(ccc2)C(F)(F)F)c3ccccc3</t>
  </si>
  <si>
    <t>Sulfasalazine</t>
  </si>
  <si>
    <t>599-79-1</t>
  </si>
  <si>
    <t>O=S(=O)(Nc1ccccn1)c3ccc(/N=N/c2cc(C(=O)O)c(O)cc2)cc3</t>
  </si>
  <si>
    <t>4-aminoazobenzene</t>
  </si>
  <si>
    <t>60-09-3</t>
  </si>
  <si>
    <t>Nc2ccc(/N=N/c1ccccc1)cc2</t>
  </si>
  <si>
    <t>Dieldrin</t>
  </si>
  <si>
    <t>60-57-1</t>
  </si>
  <si>
    <t>ClC1=C(Cl)[C@]5(Cl)C(Cl)(Cl)[C@@]1(Cl)[C@@H]4[C@@H]3C[C@@H]([C@H]2O[C@H]23)[C@@H]45</t>
  </si>
  <si>
    <t>2,6-dinitrotoluene</t>
  </si>
  <si>
    <t>606-20-2</t>
  </si>
  <si>
    <t>Cc1c(cccc1[N+](=O)[O-])[N+]([O-])=O</t>
  </si>
  <si>
    <t>Androstenedione</t>
  </si>
  <si>
    <t>63-05-8</t>
  </si>
  <si>
    <t>O=C2CC[C@H]3[C@@H]4CCC1=CC(=O)CC[C@]1(C)[C@H]4CC[C@]23C</t>
  </si>
  <si>
    <t>3-hydroxyfluorene</t>
  </si>
  <si>
    <t>6344-67-8</t>
  </si>
  <si>
    <t>Oc1cc2c3ccccc3Cc2cc1</t>
  </si>
  <si>
    <t>Didecyl dimethyl ammonium chloride</t>
  </si>
  <si>
    <t>7173-51-5</t>
  </si>
  <si>
    <t>C[N+](C)(CCCCCCCCCC)CCCCCCCCCC</t>
  </si>
  <si>
    <t>Endrin</t>
  </si>
  <si>
    <t>72-20-8</t>
  </si>
  <si>
    <t>ClC1=C(Cl)[C@@]5(Cl)C(Cl)(Cl)[C@]1(Cl)[C@H]4[C@@H]3C[C@@H]([C@H]2O[C@H]23)[C@H]45</t>
  </si>
  <si>
    <t>P,p'-ddd</t>
  </si>
  <si>
    <t>72-54-8</t>
  </si>
  <si>
    <t>Clc1ccc(cc1)C(C(Cl)Cl)c2ccc(Cl)cc2</t>
  </si>
  <si>
    <t>Phosmet</t>
  </si>
  <si>
    <t>732-11-6</t>
  </si>
  <si>
    <t>COP(=S)(OC)SCN2C(=O)c1ccccc1C2=O</t>
  </si>
  <si>
    <t>N,n-dimethyloctylamine</t>
  </si>
  <si>
    <t>7378-99-6</t>
  </si>
  <si>
    <t>CN(C)CCCCCCCC</t>
  </si>
  <si>
    <t>Lovastatin</t>
  </si>
  <si>
    <t>75330-75-5</t>
  </si>
  <si>
    <t>C[C@@H](CC)C(=O)O[C@H]2C[C@@H](C)C=C3C=C[C@H](C)[C@H](CC[C@@H]1C[C@@H](O)CC(=O)O1)[C@@H]23</t>
  </si>
  <si>
    <t>Perfluorooctanesulfonamide</t>
  </si>
  <si>
    <t>754-91-6</t>
  </si>
  <si>
    <t>FC(F)(C(F)(F)S(N)(=O)=O)C(F)(F)C(F)(F)C(F)(F)C(F)(F)C(F)(F)C(F)(F)F</t>
  </si>
  <si>
    <t>Heptachlor</t>
  </si>
  <si>
    <t>76-44-8</t>
  </si>
  <si>
    <t>ClC2=C(Cl)C3(Cl)C1C=CC(Cl)C1C2(Cl)C3(Cl)Cl</t>
  </si>
  <si>
    <t>Phenolphthalein</t>
  </si>
  <si>
    <t>77-09-8</t>
  </si>
  <si>
    <t>Oc1ccc(cc1)C3(OC(=O)c2ccccc23)c4ccc(O)cc4</t>
  </si>
  <si>
    <t>Bisphenol b</t>
  </si>
  <si>
    <t>77-40-7</t>
  </si>
  <si>
    <t>Oc1ccc(cc1)C(C)(CC)c2ccc(O)cc2</t>
  </si>
  <si>
    <t>O,p'-ddt</t>
  </si>
  <si>
    <t>789-02-6</t>
  </si>
  <si>
    <t>Clc2ccccc2C(c1ccc(Cl)cc1)C(Cl)(Cl)Cl</t>
  </si>
  <si>
    <t>Simvastatin</t>
  </si>
  <si>
    <t>79902-63-9</t>
  </si>
  <si>
    <t>CC(C)(CC)C(=O)O[C@H]2C[C@@H](C)C=C3C=C[C@H](C)[C@H](CC[C@@H]1C[C@@H](O)CC(=O)O1)[C@@H]23</t>
  </si>
  <si>
    <t>4-(2-methylbutan-2-yl)phenol</t>
  </si>
  <si>
    <t>80-46-6</t>
  </si>
  <si>
    <t>Oc1ccc(cc1)C(C)(C)CC</t>
  </si>
  <si>
    <t>Warfarin</t>
  </si>
  <si>
    <t>81-81-2</t>
  </si>
  <si>
    <t>CC(=O)CC(C1=C(O)c2ccccc2OC1=O)c3ccccc3</t>
  </si>
  <si>
    <t>Acenaphthene</t>
  </si>
  <si>
    <t>83-32-9</t>
  </si>
  <si>
    <t>c1cc2cccc3CCc(c1)c23</t>
  </si>
  <si>
    <t>4,4'-methylene bis(2-methylaniline)</t>
  </si>
  <si>
    <t>838-88-0</t>
  </si>
  <si>
    <t>Cc2cc(Cc1ccc(N)c(C)c1)ccc2N</t>
  </si>
  <si>
    <t>Pk 11195</t>
  </si>
  <si>
    <t>85532-75-8</t>
  </si>
  <si>
    <t>CC(CC)N(C)C(=O)c2cc1ccccc1c(n2)c3ccccc3Cl</t>
  </si>
  <si>
    <t>N-nitrosodiphenylamine</t>
  </si>
  <si>
    <t>86-30-6</t>
  </si>
  <si>
    <t>O=NN(c1ccccc1)c2ccccc2</t>
  </si>
  <si>
    <t xml:space="preserve">Fluconazole </t>
  </si>
  <si>
    <t>86386-73-4</t>
  </si>
  <si>
    <t>OC(Cn1cncn1)(Cn2cncn2)c3ccc(F)cc3F</t>
  </si>
  <si>
    <t>Diphenylenemethane</t>
  </si>
  <si>
    <t>86-73-7</t>
  </si>
  <si>
    <t>c1cccc2Cc3ccccc3c12</t>
  </si>
  <si>
    <t>1,2,3-trichlorobenzene</t>
  </si>
  <si>
    <t>87-61-6</t>
  </si>
  <si>
    <t>Clc1cccc(Cl)c1Cl</t>
  </si>
  <si>
    <t>2,6-dimethylaniline</t>
  </si>
  <si>
    <t>87-62-7</t>
  </si>
  <si>
    <t>Cc1cccc(C)c1N</t>
  </si>
  <si>
    <t>Pentachlorophenol</t>
  </si>
  <si>
    <t>87-86-5</t>
  </si>
  <si>
    <t>Clc1c(O)c(Cl)c(Cl)c(Cl)c1Cl</t>
  </si>
  <si>
    <t>2,4,6-trichlorophenol</t>
  </si>
  <si>
    <t>88-06-2</t>
  </si>
  <si>
    <t>Clc1cc(Cl)cc(Cl)c1O</t>
  </si>
  <si>
    <t>Dinoseb</t>
  </si>
  <si>
    <t>88-85-7</t>
  </si>
  <si>
    <t>O=[N+]([O-])c1cc(cc(C(C)CC)c1O)[N+]([O-])=O</t>
  </si>
  <si>
    <t>2-anisidine</t>
  </si>
  <si>
    <t>90-04-0</t>
  </si>
  <si>
    <t>Nc1ccccc1OC</t>
  </si>
  <si>
    <t>Naphthalene</t>
  </si>
  <si>
    <t>91-20-3</t>
  </si>
  <si>
    <t>c1cccc2ccccc12</t>
  </si>
  <si>
    <t>Quinoline</t>
  </si>
  <si>
    <t>91-22-5</t>
  </si>
  <si>
    <t>c1cccc2cccnc12</t>
  </si>
  <si>
    <t>Ethoxyquin</t>
  </si>
  <si>
    <t>91-53-2</t>
  </si>
  <si>
    <t>CCOc1ccc2NC(C)(C)C=C(C)c2c1</t>
  </si>
  <si>
    <t>2-naphthylamine</t>
  </si>
  <si>
    <t>91-59-8</t>
  </si>
  <si>
    <t>Nc1ccc2ccccc2c1</t>
  </si>
  <si>
    <t>Coumarin</t>
  </si>
  <si>
    <t>91-64-5</t>
  </si>
  <si>
    <t>O=C1C=Cc2ccccc2O1</t>
  </si>
  <si>
    <t>N,n-diethyl aniline</t>
  </si>
  <si>
    <t>91-66-7</t>
  </si>
  <si>
    <t>CCN(CC)c1ccccc1</t>
  </si>
  <si>
    <t>N-nitrosodi-n-butylamine</t>
  </si>
  <si>
    <t>924-16-3</t>
  </si>
  <si>
    <t>CCCCN(CCCC)N=O</t>
  </si>
  <si>
    <t>Biphenyl</t>
  </si>
  <si>
    <t>92-52-4</t>
  </si>
  <si>
    <t>c1cc(ccc1)c2ccccc2</t>
  </si>
  <si>
    <t>Benzidine</t>
  </si>
  <si>
    <t>92-87-5</t>
  </si>
  <si>
    <t>Nc1ccc(cc1)c2ccc(N)cc2</t>
  </si>
  <si>
    <t>Methyleugenol</t>
  </si>
  <si>
    <t>93-15-2</t>
  </si>
  <si>
    <t>COc1cc(ccc1OC)CC=C</t>
  </si>
  <si>
    <t>Propylparaben</t>
  </si>
  <si>
    <t>94-13-3</t>
  </si>
  <si>
    <t>Oc1ccc(cc1)C(=O)OCCC</t>
  </si>
  <si>
    <t>Butylparaben</t>
  </si>
  <si>
    <t>94-26-8</t>
  </si>
  <si>
    <t>Oc1ccc(cc1)C(=O)OCCCC</t>
  </si>
  <si>
    <t>Tri(ethylene glycol) bis(2-ethylhexanoate)</t>
  </si>
  <si>
    <t>94-28-0</t>
  </si>
  <si>
    <t>O=C(OCCOCCOCCOC(=O)C(CC)CCCC)C(CC)CCCC</t>
  </si>
  <si>
    <t>Safrole</t>
  </si>
  <si>
    <t>94-59-7</t>
  </si>
  <si>
    <t>C=CCc1ccc2OCOc2c1</t>
  </si>
  <si>
    <t>2-methylphenol</t>
  </si>
  <si>
    <t>95-48-7</t>
  </si>
  <si>
    <t>Cc1ccccc1O</t>
  </si>
  <si>
    <t>1,2,4,5-tetrachlorobenzene</t>
  </si>
  <si>
    <t>95-94-3</t>
  </si>
  <si>
    <t>Clc1cc(Cl)c(Cl)cc1Cl</t>
  </si>
  <si>
    <t>2,4,5-trichlorophenol</t>
  </si>
  <si>
    <t>95-95-4</t>
  </si>
  <si>
    <t>Oc1cc(Cl)c(Cl)cc1Cl</t>
  </si>
  <si>
    <t>Eugenol</t>
  </si>
  <si>
    <t>97-53-0</t>
  </si>
  <si>
    <t>Oc1ccc(cc1OC)CC=C</t>
  </si>
  <si>
    <t>Isoeugenol</t>
  </si>
  <si>
    <t>97-54-1</t>
  </si>
  <si>
    <t>Oc1ccc(cc1OC)C=CC</t>
  </si>
  <si>
    <t>4-tert-butylphenol</t>
  </si>
  <si>
    <t>98-54-4</t>
  </si>
  <si>
    <t>CC(C)(C)c1ccc(O)cc1</t>
  </si>
  <si>
    <t>Nitrobenzene</t>
  </si>
  <si>
    <t>98-95-3</t>
  </si>
  <si>
    <t>[O-][N+](=O)c1ccccc1</t>
  </si>
  <si>
    <t>3-nitrotoluene</t>
  </si>
  <si>
    <t>99-08-1</t>
  </si>
  <si>
    <t>Cc1cc(ccc1)[N+](=O)[O-]</t>
  </si>
  <si>
    <t>2-methoxy-5-nitroaniline</t>
  </si>
  <si>
    <t>99-59-2</t>
  </si>
  <si>
    <t>Nc1cc(ccc1OC)[N+]([O-])=O</t>
  </si>
  <si>
    <t>1,3-diisopropylbenzene</t>
  </si>
  <si>
    <t>99-62-7</t>
  </si>
  <si>
    <t>CC(C)c1cccc(c1)C(C)C</t>
  </si>
  <si>
    <t>4-(butan-2-yl)phenol</t>
  </si>
  <si>
    <t>99-71-8</t>
  </si>
  <si>
    <t>Oc1ccc(cc1)C(C)CC</t>
  </si>
  <si>
    <t>Methylparaben</t>
  </si>
  <si>
    <t>99-76-3</t>
  </si>
  <si>
    <t>Oc1ccc(cc1)C(=O)OC</t>
  </si>
  <si>
    <t>N,n,4-trimethylaniline</t>
  </si>
  <si>
    <t>99-97-8</t>
  </si>
  <si>
    <t>Cc1ccc(cc1)N(C)C</t>
  </si>
  <si>
    <t>4-nitrotoluene</t>
  </si>
  <si>
    <t>99-99-0</t>
  </si>
  <si>
    <t>Cc1ccc(cc1)[N+](=O)[O-]</t>
  </si>
  <si>
    <t>Methyl octanoate</t>
  </si>
  <si>
    <t>111-11-5</t>
  </si>
  <si>
    <t>O=C(CCCCCCC)OC</t>
  </si>
  <si>
    <t>Chlorpromazine</t>
  </si>
  <si>
    <t>50-53-3</t>
  </si>
  <si>
    <t>CN(C)CCCN1c3ccccc3Sc2ccc(Cl)cc12</t>
  </si>
  <si>
    <t>Lau2002</t>
  </si>
  <si>
    <t>Propafenone</t>
  </si>
  <si>
    <t>54063-53-5</t>
  </si>
  <si>
    <t>CCCNCC(O)COc2ccccc2C(=O)CCc1ccccc1</t>
  </si>
  <si>
    <t>Verapamil</t>
  </si>
  <si>
    <t>52-53-9</t>
  </si>
  <si>
    <t>COc1cc(ccc1OC)C(C#N)(CCCN(C)CCc2ccc(OC)c(OC)c2)C(C)C</t>
  </si>
  <si>
    <t>Shibata 2002</t>
  </si>
  <si>
    <t>Diphenhydramine</t>
  </si>
  <si>
    <t>58-73-1</t>
  </si>
  <si>
    <t>McGinnity 2004</t>
  </si>
  <si>
    <t>Lorcainide</t>
  </si>
  <si>
    <t>59729-31-6</t>
  </si>
  <si>
    <t>CC(C)N1CCC(CC1)N(c2ccc(Cl)cc2)C(=O)Cc3ccccc3</t>
  </si>
  <si>
    <t>Diltiazem hydrochloride</t>
  </si>
  <si>
    <t>33286-22-5</t>
  </si>
  <si>
    <t>CN(C)CCN1c3ccccc3S[C@H]([C@@H](OC(C)=O)C1=O)c2ccc(OC)cc2</t>
  </si>
  <si>
    <t>Amitriptyline</t>
  </si>
  <si>
    <t>50-48-6</t>
  </si>
  <si>
    <t>CN(C)CC\C=C1\c3ccccc3CCc2ccccc12</t>
  </si>
  <si>
    <t>Desipramine</t>
  </si>
  <si>
    <t>50-47-5</t>
  </si>
  <si>
    <t>CNCCCN2c3ccccc3CCc1ccccc12</t>
  </si>
  <si>
    <t>Imipramine</t>
  </si>
  <si>
    <t>50-49-7</t>
  </si>
  <si>
    <t>CN(C)CCCN2c3ccccc3CCc1ccccc12</t>
  </si>
  <si>
    <t>Ketamine</t>
  </si>
  <si>
    <t>6740-88-1</t>
  </si>
  <si>
    <t>CNC1(CCCCC1=O)c2ccccc2Cl</t>
  </si>
  <si>
    <t>Quinidine</t>
  </si>
  <si>
    <t>56-54-2</t>
  </si>
  <si>
    <t>COc1cc2c(cc1)nccc2[C@H](O)[C@H]4CC3CCN4C[C@@H]3C=C</t>
  </si>
  <si>
    <t>Clozapine</t>
  </si>
  <si>
    <t>5786-21-0</t>
  </si>
  <si>
    <t>CN1CCN(CC1)C2=Nc4cc(Cl)ccc4Nc3ccccc23</t>
  </si>
  <si>
    <t>Dexamethasone</t>
  </si>
  <si>
    <t>50-02-2</t>
  </si>
  <si>
    <t>OCC(=O)[C@@]4(O)[C@H](C)C[C@@H]3[C@]4(C)C[C@H](O)[C@@]2(F)[C@H]3CCC1=CC(=O)C=C[C@@]12C</t>
  </si>
  <si>
    <t>Diazepam</t>
  </si>
  <si>
    <t>439-14-5</t>
  </si>
  <si>
    <t>Clc1ccc2c(c1)C(=NCC(=O)N2C)c3ccccc3</t>
  </si>
  <si>
    <t>Midazolam</t>
  </si>
  <si>
    <t>59467-70-8</t>
  </si>
  <si>
    <t>Fc4ccccc4C2=NCc1cnc(C)n1c3ccc(Cl)cc23</t>
  </si>
  <si>
    <t>Methoxsalen</t>
  </si>
  <si>
    <t>298-81-7</t>
  </si>
  <si>
    <t>COc1c3occc3cc2C=CC(=O)Oc12</t>
  </si>
  <si>
    <t>Alprazolam</t>
  </si>
  <si>
    <t>28981-97-7</t>
  </si>
  <si>
    <t>Clc1cc2C(=NCc3nnc(C)n3c2cc1)c4ccccc4</t>
  </si>
  <si>
    <t>Ito 2004</t>
  </si>
  <si>
    <t>Triazolam</t>
  </si>
  <si>
    <t>28911-01-5</t>
  </si>
  <si>
    <t>Clc4ccccc4C1=NCc3nnc(C)n3c2ccc(Cl)cc12</t>
  </si>
  <si>
    <t>Zolpidem</t>
  </si>
  <si>
    <t>82626-48-0</t>
  </si>
  <si>
    <t>CN(C)C(=O)Cc1c(nc2ccc(C)cn12)c3ccc(C)cc3</t>
  </si>
  <si>
    <t>Diclofenac</t>
  </si>
  <si>
    <t>15307-86-5</t>
  </si>
  <si>
    <t>Clc2cccc(Cl)c2Nc1ccccc1CC(=O)O</t>
  </si>
  <si>
    <t>Ibuprofen</t>
  </si>
  <si>
    <t>15687-27-1</t>
  </si>
  <si>
    <t>CC(C(=O)O)c1ccc(CC(C)C)cc1</t>
  </si>
  <si>
    <t>Tolbutamide</t>
  </si>
  <si>
    <t>64-77-7</t>
  </si>
  <si>
    <t>Cc1ccc(cc1)S(=O)(=O)NC(=O)NCCCC</t>
  </si>
  <si>
    <t>Tenidap</t>
  </si>
  <si>
    <t>120210-48-2</t>
  </si>
  <si>
    <t>O=C(c1c(O)n(C(N)=O)c2ccc(Cl)cc12)c3cccs3</t>
  </si>
  <si>
    <t>Tenoxicam</t>
  </si>
  <si>
    <t>59804-37-4</t>
  </si>
  <si>
    <t>OC=2c1sccc1S(=O)(=O)N(C)C=2C(=O)Nc3ccccn3</t>
  </si>
  <si>
    <t>Amobarbital</t>
  </si>
  <si>
    <t>57-43-2</t>
  </si>
  <si>
    <t>O=C1NC(=O)NC(=O)C1(CCC(C)C)CC</t>
  </si>
  <si>
    <t>Hexobarbital</t>
  </si>
  <si>
    <t>56-29-1</t>
  </si>
  <si>
    <t>CC1(C(=O)N=C(O)N(C)C1=O)C2=CCCCC2</t>
  </si>
  <si>
    <t>Ito/Riley</t>
  </si>
  <si>
    <t>CCCC(CCC)C(=O)O</t>
  </si>
  <si>
    <t>Cimetidine</t>
  </si>
  <si>
    <t>51481-61-9</t>
  </si>
  <si>
    <t>N#C\N=C(/NC)NCCSCc1ncnc1C</t>
  </si>
  <si>
    <t>Naproxen</t>
  </si>
  <si>
    <t>22204-53-1</t>
  </si>
  <si>
    <t>O=C(O)[C@@H](C)c1ccc2cc(ccc2c1)OC</t>
  </si>
  <si>
    <t>Atenolol</t>
  </si>
  <si>
    <t>29122-68-7</t>
  </si>
  <si>
    <t>CC(C)NCC(O)COc1ccc(cc1)CC(N)=O</t>
  </si>
  <si>
    <t>Naloxone</t>
  </si>
  <si>
    <t>465-65-6</t>
  </si>
  <si>
    <t>O=C1CC[C@@]5(O)[C@H]2Cc4ccc(O)c3O[C@@H]1[C@]5(CCN2CC=C)c34</t>
  </si>
  <si>
    <t>Buspirone</t>
  </si>
  <si>
    <t>36505-84-7</t>
  </si>
  <si>
    <t>O=C4CC1(CCCC1)CC(=O)N4CCCCN2CCN(CC2)c3ncccn3</t>
  </si>
  <si>
    <t>Lidocaine</t>
  </si>
  <si>
    <t>137-58-6</t>
  </si>
  <si>
    <t>O=C(Nc1c(C)cccc1C)CN(CC)CC</t>
  </si>
  <si>
    <t>Metoprolol</t>
  </si>
  <si>
    <t>51384-51-1</t>
  </si>
  <si>
    <t>CC(C)NCC(O)COc1ccc(cc1)CCOC</t>
  </si>
  <si>
    <t>Timolol</t>
  </si>
  <si>
    <t>26839-75-8</t>
  </si>
  <si>
    <t>O[C@H](COc1nsnc1N2CCOCC2)CNC(C)(C)C</t>
  </si>
  <si>
    <t>Antipyrine</t>
  </si>
  <si>
    <t>60-80-0</t>
  </si>
  <si>
    <t>O=C2C=C(C)N(C)N2c1ccccc1</t>
  </si>
  <si>
    <t>Propranolol</t>
  </si>
  <si>
    <t>525-66-6</t>
  </si>
  <si>
    <t>CC(C)NCC(O)COc2cccc1ccccc12</t>
  </si>
  <si>
    <t>Phenacetin</t>
  </si>
  <si>
    <t>62-44-2</t>
  </si>
  <si>
    <t>CCOc1ccc(cc1)NC(C)=O</t>
  </si>
  <si>
    <t>Furosemide</t>
  </si>
  <si>
    <t>54-31-9</t>
  </si>
  <si>
    <t>NS(=O)(=O)c2cc(c(NCc1ccco1)cc2Cl)C(=O)O</t>
  </si>
  <si>
    <t>Theophylline</t>
  </si>
  <si>
    <t>58-55-9</t>
  </si>
  <si>
    <t>O=C2c1ncnc1N(C)C(=O)N2C</t>
  </si>
  <si>
    <t>Terbutaline</t>
  </si>
  <si>
    <t>23031-25-6</t>
  </si>
  <si>
    <t>Oc1cc(cc(O)c1)C(O)CNC(C)(C)C</t>
  </si>
  <si>
    <t>Lorazepam</t>
  </si>
  <si>
    <t>846-49-1</t>
  </si>
  <si>
    <t>Clc3ccccc3C2=NC(O)C(=O)Nc1ccc(Cl)cc12</t>
  </si>
  <si>
    <t>Oxazepam</t>
  </si>
  <si>
    <t>604-75-1</t>
  </si>
  <si>
    <t>Clc1ccc2NC(=O)C(O)N=C(c2c1)c3ccccc3</t>
  </si>
  <si>
    <t>Sulpiride</t>
  </si>
  <si>
    <t>15676-16-1</t>
  </si>
  <si>
    <t>CCN2CCCC2CNC(=O)c1cc(ccc1OC)S(N)(=O)=O</t>
  </si>
  <si>
    <t>Sildenafil</t>
  </si>
  <si>
    <t>139755-83-2</t>
  </si>
  <si>
    <t>CN1CCN(CC1)S(=O)(=O)c4cc(C3=Nc2c(CCC)nn(C)c2C(=O)N3)c(OCC)cc4</t>
  </si>
  <si>
    <t>Nifedipine</t>
  </si>
  <si>
    <t>21829-25-4</t>
  </si>
  <si>
    <t>CC=1NC(C)=C(C(C=1C(=O)OC)c2ccccc2[N+]([O-])=O)C(=O)OC</t>
  </si>
  <si>
    <t>Methylprednisolone</t>
  </si>
  <si>
    <t>83-43-2</t>
  </si>
  <si>
    <t>OCC(=O)[C@@]4(O)CC[C@@H]3[C@]4(C)C[C@H](O)[C@H]2[C@H]3C[C@H](C)C1=CC(=O)C=C[C@@]12C</t>
  </si>
  <si>
    <t>Prednisolone</t>
  </si>
  <si>
    <t>50-24-8</t>
  </si>
  <si>
    <t>OCC(=O)[C@@]4(O)CC[C@@H]3[C@]4(C)C[C@H](O)[C@H]2[C@H]3CCC1=CC(=O)C=C[C@@]12C</t>
  </si>
  <si>
    <t>Diltiazem</t>
  </si>
  <si>
    <t>42399-41-7</t>
  </si>
  <si>
    <t>Chlorprothixene</t>
  </si>
  <si>
    <t>113-59-7</t>
  </si>
  <si>
    <t>CN(C)CC\C=C1/c3ccccc3Sc2ccc(Cl)cc12</t>
  </si>
  <si>
    <t>Fk480</t>
  </si>
  <si>
    <t>150408-73-4</t>
  </si>
  <si>
    <t>Fc6ccccc6C3=N[C@H](NC(=O)c1cc2ccccc2n1)C(=O)N5CCc4cccc3c45</t>
  </si>
  <si>
    <t>Quinotolast</t>
  </si>
  <si>
    <t>101193-40-2</t>
  </si>
  <si>
    <t>O=C(NC1=NNN=N1)C1=CC(OC2=CC=CC=C2)=C2C=CC=CN2C1=O</t>
  </si>
  <si>
    <t>Troglitazone</t>
  </si>
  <si>
    <t>97322-87-7</t>
  </si>
  <si>
    <t>Cc1c(O)c(C)c(C)c2OC(C)(CCc12)COc4ccc(CC3SC(=O)NC3=O)cc4</t>
  </si>
  <si>
    <t>Bromocriptine</t>
  </si>
  <si>
    <t>25614-03-3</t>
  </si>
  <si>
    <t>Brc3nc2cccc1C4=C[C@H](CN(C)[C@@H]4Cc3c12)C(=O)N[C@@]7(O[C@]6(O)N([C@@H](CC(C)C)C(=O)N5CCC[C@H]56)C7=O)C(C)C</t>
  </si>
  <si>
    <t>Cyclosporin a</t>
  </si>
  <si>
    <t>59865-13-3</t>
  </si>
  <si>
    <t>C[C@H](C\C=C\C)[C@@H](O)[C@H]1C(=O)N[C@@H](CC)C(=O)N(C)CC(=O)N(C)[C@@H](CC(C)C)C(=O)N[C@H](C(=O)N(C)[C@@H](CC(C)C)C(=O)N[C@@H](C)C(=O)N[C@H](C)C(=O)N(C)[C@@H](CC(C)C)C(=O)N(C)[C@@H](CC(C)C)C(=O)N(C)[C@@H](C(C)C)C(=O)N1C)C(C)C</t>
  </si>
  <si>
    <t>Ethinylestradiol</t>
  </si>
  <si>
    <t>57-63-6</t>
  </si>
  <si>
    <t>Oc3cc4CC[C@@H]2[C@H](CC[C@@]1(C)[C@H]2CC[C@@]1(O)C#C)c4cc3</t>
  </si>
  <si>
    <t>Famotidine</t>
  </si>
  <si>
    <t>76824-35-6</t>
  </si>
  <si>
    <t>N/C(N)=N/c1nc(CSCCC(\N)=N/S(N)(=O)=O)cs1</t>
  </si>
  <si>
    <t>Isradipine</t>
  </si>
  <si>
    <t>75695-93-1</t>
  </si>
  <si>
    <t>O=C(OC)C3=C(C)NC(C)=C(C(=O)OC(C)C)C3c1cccc2nonc12</t>
  </si>
  <si>
    <t>Nitrendipine</t>
  </si>
  <si>
    <t>39562-70-4</t>
  </si>
  <si>
    <t>CC=1NC(C)=C(C(C=1C(=O)OCC)c2cccc(c2)[N+]([O-])=O)C(=O)OC</t>
  </si>
  <si>
    <t>Omeprazole</t>
  </si>
  <si>
    <t>73590-58-6</t>
  </si>
  <si>
    <t>Cc3c(OC)c(C)cnc3CS(=O)c1nc2cc(ccc2n1)OC</t>
  </si>
  <si>
    <t>Prazosin</t>
  </si>
  <si>
    <t>19216-56-9</t>
  </si>
  <si>
    <t>O=C(N1CCN(CC1)c3nc2cc(OC)c(OC)cc2c(N)n3)c4ccco4</t>
  </si>
  <si>
    <t>Propofol</t>
  </si>
  <si>
    <t>2078-54-8</t>
  </si>
  <si>
    <t>CC(C)c1cccc(C(C)C)c1O</t>
  </si>
  <si>
    <t>Ritonavir</t>
  </si>
  <si>
    <t>155213-67-5</t>
  </si>
  <si>
    <t>CC(C)c4nc(CN(C)C(=O)N[C@H](C(=O)N[C@@H](Cc1ccccc1)C[C@H](O)[C@H](Cc2ccccc2)NC(=O)OCc3cncs3)C(C)C)cs4</t>
  </si>
  <si>
    <t>Temazepam</t>
  </si>
  <si>
    <t>846-50-4</t>
  </si>
  <si>
    <t>Clc1ccc2c(c1)C(=NC(O)C(=O)N2C)c3ccccc3</t>
  </si>
  <si>
    <t>Zileuton</t>
  </si>
  <si>
    <t>111406-87-2</t>
  </si>
  <si>
    <t>NC(=O)N(O)C(C)c1cc2ccccc2s1</t>
  </si>
  <si>
    <t>Acebutolol</t>
  </si>
  <si>
    <t>37517-30-9</t>
  </si>
  <si>
    <t>CC(C)NCC(O)COc1ccc(cc1C(C)=O)NC(=O)CCC</t>
  </si>
  <si>
    <t>Bepridil</t>
  </si>
  <si>
    <t>64706-54-3</t>
  </si>
  <si>
    <t>CC(C)COCC(CN(Cc1ccccc1)c2ccccc2)N3CCCC3</t>
  </si>
  <si>
    <t>Betaxolol</t>
  </si>
  <si>
    <t>63659-18-7</t>
  </si>
  <si>
    <t>CC(C)NCC(O)COc1ccc(cc1)CCOCC2CC2</t>
  </si>
  <si>
    <t>Bisoprolol</t>
  </si>
  <si>
    <t>66722-44-9</t>
  </si>
  <si>
    <t>CC(C)NCC(O)COc1ccc(cc1)COCCOC(C)C</t>
  </si>
  <si>
    <t>Carvedilol</t>
  </si>
  <si>
    <t>72956-09-3</t>
  </si>
  <si>
    <t>COc4ccccc4OCCNCC(O)COc2cccc3nc1ccccc1c23</t>
  </si>
  <si>
    <t>Chlorpheniramine</t>
  </si>
  <si>
    <t>132-22-9</t>
  </si>
  <si>
    <t>Clc1ccc(cc1)C(CCN(C)C)c2ccccn2</t>
  </si>
  <si>
    <t>Codeine</t>
  </si>
  <si>
    <t>76-57-3</t>
  </si>
  <si>
    <t>COc1ccc2C[C@H]4N(C)CC[C@@]35[C@@H](Oc1c23)[C@@H](O)C=C[C@@H]45</t>
  </si>
  <si>
    <t>Dextromethorphan</t>
  </si>
  <si>
    <t>125-71-3</t>
  </si>
  <si>
    <t>COc3ccc4C[C@@H]1N(C)CC[C@]2(CCCC[C@H]12)c4c3</t>
  </si>
  <si>
    <t>Doxepin</t>
  </si>
  <si>
    <t>1668-19-5</t>
  </si>
  <si>
    <t>CN(C)CC\C=C1\c3ccccc3OCc2ccccc12</t>
  </si>
  <si>
    <t>Fluoxetine</t>
  </si>
  <si>
    <t>54910-89-3</t>
  </si>
  <si>
    <t>FC(F)(F)c2ccc(OC(CCNC)c1ccccc1)cc2</t>
  </si>
  <si>
    <t>Granisetron</t>
  </si>
  <si>
    <t>109889-09-0</t>
  </si>
  <si>
    <t>CN4[C@@H]1CCC[C@H]4C[C@H](C1)NC(=O)c3nn(C)c2ccccc23</t>
  </si>
  <si>
    <t>Morphine</t>
  </si>
  <si>
    <t>57-27-2</t>
  </si>
  <si>
    <t>Oc1ccc2C[C@H]4N(C)CC[C@@]35[C@@H](Oc1c23)[C@@H](O)C=C[C@@H]45</t>
  </si>
  <si>
    <t>Nadolol</t>
  </si>
  <si>
    <t>42200-33-9</t>
  </si>
  <si>
    <t>CC(C)(C)NCC(O)COc2cccc1C[C@@H](O)[C@@H](O)Cc12</t>
  </si>
  <si>
    <t>Ondansetron</t>
  </si>
  <si>
    <t>99614-02-5</t>
  </si>
  <si>
    <t>O=C1C(CCc3c1c2ccccc2n3C)Cn4ccnc4C</t>
  </si>
  <si>
    <t>Pindolol</t>
  </si>
  <si>
    <t>13523-86-9</t>
  </si>
  <si>
    <t>CC(C)NCC(O)COc2cccc1nccc12</t>
  </si>
  <si>
    <t>Pirenzepine</t>
  </si>
  <si>
    <t>28797-61-7</t>
  </si>
  <si>
    <t>O=C(CN1CCN(C)CC1)N4c2ccccc2C(=O)Nc3cccnc34</t>
  </si>
  <si>
    <t>Ranitidine</t>
  </si>
  <si>
    <t>66357-35-5</t>
  </si>
  <si>
    <t>[O-][N+](=O)\C=C(/NC)NCCSCc1ccc(CN(C)C)o1</t>
  </si>
  <si>
    <t>Scopolamine</t>
  </si>
  <si>
    <t>51-34-3</t>
  </si>
  <si>
    <t>OC[C@H](c1ccccc1)C(=O)O[C@H]2C[C@@H]3N(C)[C@H](C2)[C@H]4O[C@@H]34</t>
  </si>
  <si>
    <t>Triprolidine</t>
  </si>
  <si>
    <t>486-12-4</t>
  </si>
  <si>
    <t>Cc1ccc(cc1)C(=C\CN2CCCC2)/c3ccccn3</t>
  </si>
  <si>
    <t>Cetirizine</t>
  </si>
  <si>
    <t>83881-51-0</t>
  </si>
  <si>
    <t>O=C(O)COCCN1CCN(CC1)C(c2ccc(Cl)cc2)c3ccccc3</t>
  </si>
  <si>
    <t>Alprenolol</t>
  </si>
  <si>
    <t>13655-52-2</t>
  </si>
  <si>
    <t>CC(C)NCC(O)COc1ccccc1CC=C</t>
  </si>
  <si>
    <t>Aminopyrine</t>
  </si>
  <si>
    <t>58-15-1</t>
  </si>
  <si>
    <t>CN(C)C=2C(=O)N(c1ccccc1)N(C)C=2C</t>
  </si>
  <si>
    <t>Bosentan</t>
  </si>
  <si>
    <t>147536-97-8</t>
  </si>
  <si>
    <t>CC(C)(C)c1ccc(cc1)S(=O)(=O)Nc3nc(nc(OCCO)c3Oc2ccccc2OC)c4ncccn4</t>
  </si>
  <si>
    <t>Butylbarbitone</t>
  </si>
  <si>
    <t>77-28-1</t>
  </si>
  <si>
    <t>CCCCC1(CC)C(=O)NC(=O)NC1=O</t>
  </si>
  <si>
    <t>Chlordiazepoxide</t>
  </si>
  <si>
    <t>58-25-3</t>
  </si>
  <si>
    <t>Clc1ccc2N=C(C[N+](O)=C(c2c1)c3ccccc3)NC</t>
  </si>
  <si>
    <t>Clobazam</t>
  </si>
  <si>
    <t>22316-47-8</t>
  </si>
  <si>
    <t>Clc1ccc2c(c1)N(C(=O)CC(=O)N2C)c3ccccc3</t>
  </si>
  <si>
    <t>Clonazepam</t>
  </si>
  <si>
    <t>1622-61-3</t>
  </si>
  <si>
    <t>[O-][N+](=O)c1ccc2NC(=O)CN=C(c2c1)c3ccccc3Cl</t>
  </si>
  <si>
    <t>Ethoxybenzamide</t>
  </si>
  <si>
    <t>938-73-8</t>
  </si>
  <si>
    <t>CCOc1ccccc1C(N)=O</t>
  </si>
  <si>
    <t>Ethoxycoumarin</t>
  </si>
  <si>
    <t>65216-93-5</t>
  </si>
  <si>
    <t>CCOC1=CC2=CC=CC=C2OC1=O</t>
  </si>
  <si>
    <t>Flunitrazepam</t>
  </si>
  <si>
    <t>1622-62-4</t>
  </si>
  <si>
    <t>[O-][N+](=O)c1ccc2c(c1)C(=NCC(=O)N2C)c3ccccc3F</t>
  </si>
  <si>
    <t>Heptabarbitone</t>
  </si>
  <si>
    <t>509-86-4</t>
  </si>
  <si>
    <t>CCC1(C(=O)NC(=O)NC1=O)C1=CCCCCC1</t>
  </si>
  <si>
    <t>Ketoconazole</t>
  </si>
  <si>
    <t>65277-42-1</t>
  </si>
  <si>
    <t>CC(=O)N1CCN(CC1)c2ccc(cc2)OC[C@H]4CO[C@@](Cn3cncc3)(O4)c5ccc(Cl)cc5Cl</t>
  </si>
  <si>
    <t>Loxtidine</t>
  </si>
  <si>
    <t>76956-02-0</t>
  </si>
  <si>
    <t>OCc3nc(NCCCOc2cc(CN1CCCCC1)ccc2)n(C)n3</t>
  </si>
  <si>
    <t>Nicardipine</t>
  </si>
  <si>
    <t>55985-32-5</t>
  </si>
  <si>
    <t>CC=2NC(C)=C(C(C=2C(=O)OCCN(C)Cc1ccccc1)c3cccc(c3)[N+]([O-])=O)C(=O)OC</t>
  </si>
  <si>
    <t>Nilvadipine</t>
  </si>
  <si>
    <t>75530-68-6</t>
  </si>
  <si>
    <t>CC=1NC(C#N)=C(C(C=1C(=O)OC(C)C)c2cccc(c2)[N+]([O-])=O)C(=O)OC</t>
  </si>
  <si>
    <t>Tacrine</t>
  </si>
  <si>
    <t>321-64-2</t>
  </si>
  <si>
    <t>Nc1c3ccccc3nc2CCCCc12</t>
  </si>
  <si>
    <t>Procainamide</t>
  </si>
  <si>
    <t>51-06-9</t>
  </si>
  <si>
    <t>O=C(NCCN(CC)CC)c1ccc(N)cc1</t>
  </si>
  <si>
    <t>Thioridazine</t>
  </si>
  <si>
    <t>50-52-2</t>
  </si>
  <si>
    <t>CN4CCCCC4CCN1c3ccccc3Sc2ccc(SC)cc12</t>
  </si>
  <si>
    <t>Valproic acid</t>
  </si>
  <si>
    <t>99-66-1</t>
  </si>
  <si>
    <t>4'-Hydroxydiclofenac</t>
  </si>
  <si>
    <t>64118-84-9</t>
  </si>
  <si>
    <t>OC(=O)CC1=CC=CC=C1NC1=C(Cl)C=C(O)C=C1Cl</t>
  </si>
  <si>
    <t>Aflatoxin</t>
  </si>
  <si>
    <t>1162-65-8</t>
  </si>
  <si>
    <t>O=C2Oc1c4C5C=COC5Oc4cc(OC)c1C=3CCC(=O)C2=3</t>
  </si>
  <si>
    <t>Aminoglutethimide</t>
  </si>
  <si>
    <t>125-84-8</t>
  </si>
  <si>
    <t>CCC1(CCC(=O)NC1=O)c2ccc(N)cc2</t>
  </si>
  <si>
    <t>Aminopterin</t>
  </si>
  <si>
    <t>54-62-6</t>
  </si>
  <si>
    <t>O=C(O)[C@H](CCC(=O)O)NC(=O)c1ccc(cc1)NCc2nc3c(nc2)nc(N)nc3N</t>
  </si>
  <si>
    <t>Amphetamine</t>
  </si>
  <si>
    <t>300-62-9</t>
  </si>
  <si>
    <t>NC(C)Cc1ccccc1</t>
  </si>
  <si>
    <t>Atropine</t>
  </si>
  <si>
    <t>000051-55-8</t>
  </si>
  <si>
    <t>CN1[C@H]2CC[C@@H]1C[C@@H](C2)OC(=O)C(CO)C1=CC=CC=C1</t>
  </si>
  <si>
    <t>Busulfan</t>
  </si>
  <si>
    <t>55-98-1</t>
  </si>
  <si>
    <t>O=S(C)(=O)OCCCCOS(C)(=O)=O</t>
  </si>
  <si>
    <t>Chloramphenicol</t>
  </si>
  <si>
    <t>56-75-7</t>
  </si>
  <si>
    <t>O=[N+]([O-])c1ccc(cc1)[C@@H](O)[C@@H](CO)NC(=O)C(Cl)Cl</t>
  </si>
  <si>
    <t>Colchicine</t>
  </si>
  <si>
    <t>64-86-8</t>
  </si>
  <si>
    <t>CC(=O)N[C@H]2CCc3cc(OC)c(OC)c(OC)c3C1=CC=C(OC)C(=O)C=C12</t>
  </si>
  <si>
    <t>Cycloheximide</t>
  </si>
  <si>
    <t>66-81-9</t>
  </si>
  <si>
    <t>O=C2CC(C[C@@H](O)[C@@H]1C[C@@H](C)C[C@H](C)C1=O)CC(=O)N2</t>
  </si>
  <si>
    <t>Dextropropoxyphene</t>
  </si>
  <si>
    <t>469-62-5</t>
  </si>
  <si>
    <t>CN(C)C[C@@H](C)[C@@](OC(=O)CC)(Cc1ccccc1)c2ccccc2</t>
  </si>
  <si>
    <t>Diethylphthalate</t>
  </si>
  <si>
    <t>84-66-2</t>
  </si>
  <si>
    <t>O=C(OCC)c1ccccc1C(=O)OCC</t>
  </si>
  <si>
    <t>Fenpropathrin</t>
  </si>
  <si>
    <t>39515-41-8</t>
  </si>
  <si>
    <t>CC3(C)C(C(=O)OC(C#N)c2cccc(Oc1ccccc1)c2)C3(C)C</t>
  </si>
  <si>
    <t>Fenvalerate</t>
  </si>
  <si>
    <t>51630-58-1</t>
  </si>
  <si>
    <t>Clc1ccc(cc1)C(C(C)C)C(=O)OC(C#N)c3cccc(Oc2ccccc2)c3</t>
  </si>
  <si>
    <t>Gibberellic_acid</t>
  </si>
  <si>
    <t>77-06-5</t>
  </si>
  <si>
    <t>O=C(O)[C@H]3[C@@H]5[C@]1(C)C(=O)O[C@]5(C=C[C@@H]1O)[C@@H]4CC[C@]2(O)C[C@]34CC2=C</t>
  </si>
  <si>
    <t>Isoniazide</t>
  </si>
  <si>
    <t>54-85-3</t>
  </si>
  <si>
    <t>O=C(NN)c1ccncc1</t>
  </si>
  <si>
    <t>Maprotinline</t>
  </si>
  <si>
    <t>010262-69-8</t>
  </si>
  <si>
    <t>CNCCCC12CCC(C3=C1C=CC=C3)C1=C2C=CC=C1</t>
  </si>
  <si>
    <t>Methadone</t>
  </si>
  <si>
    <t>76-99-3</t>
  </si>
  <si>
    <t>CCC(=O)C(CC(C)N(C)C)(c1ccccc1)c2ccccc2</t>
  </si>
  <si>
    <t>Methylphenidate</t>
  </si>
  <si>
    <t>113-45-1</t>
  </si>
  <si>
    <t>O=C(OC)C(C1CCCCN1)c2ccccc2</t>
  </si>
  <si>
    <t>Nalidixic_acid</t>
  </si>
  <si>
    <t>389-08-2</t>
  </si>
  <si>
    <t>O=C(O)C2=CN(CC)c1nc(C)ccc1C2=O</t>
  </si>
  <si>
    <t>Orphenadrine</t>
  </si>
  <si>
    <t>83-98-7</t>
  </si>
  <si>
    <t>CN(C)CCOC(c1ccccc1)c2ccccc2C</t>
  </si>
  <si>
    <t>Pcb136</t>
  </si>
  <si>
    <t>38411-22-2</t>
  </si>
  <si>
    <t>ClC1=CC=C(Cl)C(=C1Cl)C1=C(Cl)C(Cl)=CC=C1Cl</t>
  </si>
  <si>
    <t>Pcb153</t>
  </si>
  <si>
    <t>35065-27-1</t>
  </si>
  <si>
    <t>Clc2cc(c1cc(Cl)c(Cl)cc1Cl)c(Cl)cc2Cl</t>
  </si>
  <si>
    <t>Pcb155</t>
  </si>
  <si>
    <t>33979-03-2</t>
  </si>
  <si>
    <t>Clc2cc(Cl)cc(Cl)c2c1c(Cl)cc(Cl)cc1Cl</t>
  </si>
  <si>
    <t>Pcb77</t>
  </si>
  <si>
    <t>32598-13-3</t>
  </si>
  <si>
    <t>Clc1ccc(cc1Cl)c2ccc(Cl)c(Cl)c2</t>
  </si>
  <si>
    <t>Pcb80</t>
  </si>
  <si>
    <t>33284-52-5</t>
  </si>
  <si>
    <t>ClC1=CC(=CC(Cl)=C1)C1=CC(Cl)=CC(Cl)=C1</t>
  </si>
  <si>
    <t>Physostigmine</t>
  </si>
  <si>
    <t>57-47-6</t>
  </si>
  <si>
    <t>CNC(=O)Oc1cc2c(cc1)N(C)[C@H]3N(C)CC[C@@]23C</t>
  </si>
  <si>
    <t>Strychnine</t>
  </si>
  <si>
    <t>57-24-9</t>
  </si>
  <si>
    <t>O=C2C[C@@H]7OCC=C6CN4CC[C@@]53c1ccccc1N2[C@H]3[C@H]7[C@H]6C[C@H]45</t>
  </si>
  <si>
    <t>Dibutylphthalate</t>
  </si>
  <si>
    <t>84-74-2</t>
  </si>
  <si>
    <t>O=C(OCCCC)c1ccccc1C(=O)OCCCC</t>
  </si>
  <si>
    <t>MET_HLM_Total_Clint (predicted from ADMET) ul/min/mg HLM proten</t>
  </si>
  <si>
    <t>MET_HLM_Total_Clint (predicted from ADMET) ul/min/mg HLM proten ajusted by S + fumic</t>
  </si>
  <si>
    <t>S+PrUnbnd from ADMET (%)</t>
  </si>
  <si>
    <t xml:space="preserve">S+PrUnbnd from ADMET </t>
  </si>
  <si>
    <t>fold difference (expt/predicted)</t>
  </si>
  <si>
    <t>fold difference (predicted/expt)</t>
  </si>
  <si>
    <t>Fold difference (expt/predicted)</t>
  </si>
  <si>
    <t>Fold difference (predicted/expt)</t>
  </si>
  <si>
    <r>
      <t>Converted Human.Clint (ul/min/mg HLM protein) from Human hepatocyte</t>
    </r>
    <r>
      <rPr>
        <i/>
        <vertAlign val="superscript"/>
        <sz val="11"/>
        <color rgb="FF00B050"/>
        <rFont val="Calibri"/>
        <family val="2"/>
        <scheme val="minor"/>
      </rPr>
      <t>#</t>
    </r>
  </si>
  <si>
    <t xml:space="preserve">#: human body weight = 70 kg; liver weight = 1400 grams; 99 million cells/g liver weight; 40 mg microsomal protein/g liver </t>
  </si>
  <si>
    <t>Experimental Human.Clint (ul/min/10+E6 Cells) Human hepatocytes</t>
  </si>
  <si>
    <t>ADMET Predicted S+fumic (fraction unbound in human liver microsomes at 1mg/mL microsomal protein concentration)</t>
  </si>
  <si>
    <t>Experimental Human.Funbound.plasma</t>
  </si>
  <si>
    <t xml:space="preserve">Supplemental Table 2:  Experimental and predicted  Clint and Fup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</si>
</sst>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0000000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B0F0"/>
      <name val="Calibri"/>
      <family val="2"/>
      <scheme val="minor"/>
    </font>
    <font>
      <b/>
      <sz val="11"/>
      <color rgb="FF00B0F0"/>
      <name val="Calibri"/>
      <family val="2"/>
      <scheme val="minor"/>
    </font>
    <font>
      <sz val="11"/>
      <color rgb="FFC00000"/>
      <name val="Calibri"/>
      <family val="2"/>
      <scheme val="minor"/>
    </font>
    <font>
      <sz val="11"/>
      <color rgb="FF3333FF"/>
      <name val="Calibri"/>
      <family val="2"/>
      <scheme val="minor"/>
    </font>
    <font>
      <sz val="11"/>
      <color rgb="FF00B050"/>
      <name val="Calibri"/>
      <family val="2"/>
      <scheme val="minor"/>
    </font>
    <font>
      <b/>
      <sz val="11"/>
      <color rgb="FF3333FF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i/>
      <vertAlign val="superscript"/>
      <sz val="11"/>
      <color rgb="FF00B050"/>
      <name val="Calibri"/>
      <family val="2"/>
      <scheme val="minor"/>
    </font>
    <font>
      <b/>
      <sz val="12"/>
      <color theme="1"/>
      <name val="Times New Roman"/>
      <family val="1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7">
    <xf numFmtId="0" fontId="0" fillId="0" borderId="0" xfId="0"/>
    <xf numFmtId="0" fontId="0" fillId="0" borderId="0" xfId="0" applyAlignment="1">
      <alignment horizontal="center"/>
    </xf>
    <xf numFmtId="0" fontId="21" fillId="0" borderId="0" xfId="0" applyFont="1"/>
    <xf numFmtId="0" fontId="0" fillId="0" borderId="0" xfId="0"/>
    <xf numFmtId="164" fontId="0" fillId="0" borderId="10" xfId="0" applyNumberFormat="1" applyBorder="1" applyAlignment="1">
      <alignment horizontal="center"/>
    </xf>
    <xf numFmtId="164" fontId="22" fillId="0" borderId="0" xfId="0" applyNumberFormat="1" applyFon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4" fontId="18" fillId="0" borderId="0" xfId="0" applyNumberFormat="1" applyFont="1" applyBorder="1" applyAlignment="1">
      <alignment horizontal="center"/>
    </xf>
    <xf numFmtId="164" fontId="18" fillId="0" borderId="11" xfId="0" applyNumberFormat="1" applyFont="1" applyBorder="1" applyAlignment="1">
      <alignment horizontal="center"/>
    </xf>
    <xf numFmtId="0" fontId="0" fillId="33" borderId="12" xfId="0" applyFill="1" applyBorder="1"/>
    <xf numFmtId="164" fontId="0" fillId="33" borderId="12" xfId="0" applyNumberFormat="1" applyFill="1" applyBorder="1" applyAlignment="1">
      <alignment horizontal="center"/>
    </xf>
    <xf numFmtId="164" fontId="22" fillId="33" borderId="12" xfId="0" applyNumberFormat="1" applyFont="1" applyFill="1" applyBorder="1" applyAlignment="1">
      <alignment horizontal="center"/>
    </xf>
    <xf numFmtId="164" fontId="18" fillId="33" borderId="12" xfId="0" applyNumberFormat="1" applyFont="1" applyFill="1" applyBorder="1" applyAlignment="1">
      <alignment horizontal="center"/>
    </xf>
    <xf numFmtId="0" fontId="0" fillId="33" borderId="12" xfId="0" applyFill="1" applyBorder="1" applyAlignment="1">
      <alignment horizontal="center"/>
    </xf>
    <xf numFmtId="0" fontId="21" fillId="33" borderId="12" xfId="0" applyFont="1" applyFill="1" applyBorder="1"/>
    <xf numFmtId="164" fontId="0" fillId="33" borderId="12" xfId="0" applyNumberFormat="1" applyFill="1" applyBorder="1" applyAlignment="1">
      <alignment horizontal="center" wrapText="1"/>
    </xf>
    <xf numFmtId="164" fontId="22" fillId="33" borderId="12" xfId="0" applyNumberFormat="1" applyFont="1" applyFill="1" applyBorder="1" applyAlignment="1">
      <alignment horizontal="center" wrapText="1"/>
    </xf>
    <xf numFmtId="164" fontId="14" fillId="33" borderId="12" xfId="0" applyNumberFormat="1" applyFont="1" applyFill="1" applyBorder="1" applyAlignment="1">
      <alignment horizontal="center" vertical="center" wrapText="1"/>
    </xf>
    <xf numFmtId="0" fontId="19" fillId="33" borderId="12" xfId="0" applyFont="1" applyFill="1" applyBorder="1" applyAlignment="1">
      <alignment horizontal="center" wrapText="1"/>
    </xf>
    <xf numFmtId="164" fontId="23" fillId="33" borderId="12" xfId="0" applyNumberFormat="1" applyFont="1" applyFill="1" applyBorder="1" applyAlignment="1">
      <alignment horizontal="center" vertical="center" wrapText="1"/>
    </xf>
    <xf numFmtId="0" fontId="16" fillId="33" borderId="12" xfId="0" applyFont="1" applyFill="1" applyBorder="1" applyAlignment="1">
      <alignment horizontal="center" vertical="center"/>
    </xf>
    <xf numFmtId="0" fontId="16" fillId="33" borderId="12" xfId="0" applyFont="1" applyFill="1" applyBorder="1" applyAlignment="1">
      <alignment vertical="center"/>
    </xf>
    <xf numFmtId="0" fontId="24" fillId="33" borderId="12" xfId="0" applyFont="1" applyFill="1" applyBorder="1" applyAlignment="1">
      <alignment horizontal="center" vertical="center"/>
    </xf>
    <xf numFmtId="0" fontId="25" fillId="33" borderId="12" xfId="0" applyFont="1" applyFill="1" applyBorder="1" applyAlignment="1">
      <alignment horizontal="center" vertical="center"/>
    </xf>
    <xf numFmtId="0" fontId="21" fillId="33" borderId="12" xfId="0" applyFont="1" applyFill="1" applyBorder="1" applyAlignment="1">
      <alignment horizontal="center" vertical="center"/>
    </xf>
    <xf numFmtId="164" fontId="14" fillId="33" borderId="12" xfId="0" applyNumberFormat="1" applyFont="1" applyFill="1" applyBorder="1" applyAlignment="1">
      <alignment horizontal="center" vertical="center"/>
    </xf>
    <xf numFmtId="0" fontId="18" fillId="33" borderId="12" xfId="0" applyFont="1" applyFill="1" applyBorder="1" applyAlignment="1">
      <alignment horizontal="center"/>
    </xf>
    <xf numFmtId="0" fontId="20" fillId="33" borderId="12" xfId="0" applyFont="1" applyFill="1" applyBorder="1" applyAlignment="1">
      <alignment horizontal="center"/>
    </xf>
    <xf numFmtId="164" fontId="21" fillId="33" borderId="12" xfId="0" applyNumberFormat="1" applyFont="1" applyFill="1" applyBorder="1" applyAlignment="1">
      <alignment horizontal="center"/>
    </xf>
    <xf numFmtId="0" fontId="14" fillId="33" borderId="12" xfId="0" applyFont="1" applyFill="1" applyBorder="1" applyAlignment="1">
      <alignment horizontal="center"/>
    </xf>
    <xf numFmtId="0" fontId="20" fillId="33" borderId="12" xfId="0" applyFont="1" applyFill="1" applyBorder="1" applyAlignment="1">
      <alignment horizontal="center" vertical="center" wrapText="1"/>
    </xf>
    <xf numFmtId="0" fontId="21" fillId="33" borderId="12" xfId="0" applyFont="1" applyFill="1" applyBorder="1" applyAlignment="1">
      <alignment horizontal="center" vertical="center" wrapText="1"/>
    </xf>
    <xf numFmtId="165" fontId="0" fillId="33" borderId="12" xfId="0" applyNumberFormat="1" applyFill="1" applyBorder="1" applyAlignment="1">
      <alignment horizontal="center"/>
    </xf>
    <xf numFmtId="14" fontId="0" fillId="33" borderId="12" xfId="0" applyNumberFormat="1" applyFill="1" applyBorder="1"/>
    <xf numFmtId="0" fontId="27" fillId="33" borderId="13" xfId="0" applyFont="1" applyFill="1" applyBorder="1" applyAlignment="1">
      <alignment horizontal="center" vertical="center"/>
    </xf>
    <xf numFmtId="0" fontId="27" fillId="33" borderId="14" xfId="0" applyFont="1" applyFill="1" applyBorder="1" applyAlignment="1">
      <alignment horizontal="center" vertical="center"/>
    </xf>
    <xf numFmtId="0" fontId="27" fillId="33" borderId="15" xfId="0" applyFont="1" applyFill="1" applyBorder="1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54"/>
  <sheetViews>
    <sheetView tabSelected="1" zoomScale="115" zoomScaleNormal="115" workbookViewId="0">
      <pane xSplit="1" topLeftCell="M1" activePane="topRight" state="frozen"/>
      <selection pane="topRight" activeCell="A6" sqref="A6"/>
    </sheetView>
  </sheetViews>
  <sheetFormatPr defaultRowHeight="15" x14ac:dyDescent="0.25"/>
  <cols>
    <col min="1" max="1" width="37.5703125" style="3" customWidth="1"/>
    <col min="2" max="2" width="23" style="3" customWidth="1"/>
    <col min="3" max="3" width="70.7109375" style="3" customWidth="1"/>
    <col min="4" max="4" width="31.7109375" style="4" customWidth="1"/>
    <col min="5" max="5" width="26.5703125" style="5" customWidth="1"/>
    <col min="6" max="6" width="39.28515625" style="6" customWidth="1"/>
    <col min="7" max="9" width="39.28515625" style="7" customWidth="1"/>
    <col min="10" max="10" width="42.5703125" style="8" customWidth="1"/>
    <col min="11" max="11" width="38.5703125" style="1" customWidth="1"/>
    <col min="12" max="12" width="29.42578125" style="3" customWidth="1"/>
    <col min="13" max="13" width="35.28515625" style="3" customWidth="1"/>
    <col min="14" max="14" width="35.28515625" style="1" customWidth="1"/>
    <col min="15" max="15" width="35.28515625" style="3" customWidth="1"/>
    <col min="16" max="17" width="35.28515625" style="2" customWidth="1"/>
    <col min="18" max="16384" width="9.140625" style="3"/>
  </cols>
  <sheetData>
    <row r="1" spans="1:17" ht="54" customHeight="1" x14ac:dyDescent="0.25">
      <c r="A1" s="34" t="s">
        <v>1673</v>
      </c>
      <c r="B1" s="35"/>
      <c r="C1" s="35"/>
      <c r="D1" s="35"/>
      <c r="E1" s="35"/>
      <c r="F1" s="35"/>
      <c r="G1" s="35"/>
      <c r="H1" s="35"/>
      <c r="I1" s="36"/>
      <c r="J1" s="12"/>
      <c r="K1" s="13"/>
      <c r="L1" s="9"/>
      <c r="M1" s="9"/>
      <c r="N1" s="13"/>
      <c r="O1" s="9"/>
      <c r="P1" s="14"/>
      <c r="Q1" s="14"/>
    </row>
    <row r="2" spans="1:17" ht="95.25" customHeight="1" x14ac:dyDescent="0.25">
      <c r="A2" s="9" t="s">
        <v>0</v>
      </c>
      <c r="B2" s="9" t="s">
        <v>1</v>
      </c>
      <c r="C2" s="9" t="s">
        <v>2</v>
      </c>
      <c r="D2" s="15" t="s">
        <v>1670</v>
      </c>
      <c r="E2" s="16" t="s">
        <v>1668</v>
      </c>
      <c r="F2" s="17" t="s">
        <v>1660</v>
      </c>
      <c r="G2" s="18" t="s">
        <v>1671</v>
      </c>
      <c r="H2" s="17" t="s">
        <v>1661</v>
      </c>
      <c r="I2" s="19" t="s">
        <v>1666</v>
      </c>
      <c r="J2" s="19" t="s">
        <v>1667</v>
      </c>
      <c r="K2" s="20" t="s">
        <v>3</v>
      </c>
      <c r="L2" s="21" t="s">
        <v>4</v>
      </c>
      <c r="M2" s="21" t="s">
        <v>1672</v>
      </c>
      <c r="N2" s="22" t="s">
        <v>1662</v>
      </c>
      <c r="O2" s="23" t="s">
        <v>1663</v>
      </c>
      <c r="P2" s="24" t="s">
        <v>1664</v>
      </c>
      <c r="Q2" s="24" t="s">
        <v>1665</v>
      </c>
    </row>
    <row r="3" spans="1:17" x14ac:dyDescent="0.25">
      <c r="A3" s="9" t="s">
        <v>622</v>
      </c>
      <c r="B3" s="9" t="s">
        <v>623</v>
      </c>
      <c r="C3" s="9" t="s">
        <v>624</v>
      </c>
      <c r="D3" s="10">
        <v>5.714529089</v>
      </c>
      <c r="E3" s="11">
        <f t="shared" ref="E3:E66" si="0">(D3*40)/99</f>
        <v>2.3089006420202018</v>
      </c>
      <c r="F3" s="25">
        <v>5.41</v>
      </c>
      <c r="G3" s="26">
        <v>0.84599999999999997</v>
      </c>
      <c r="H3" s="27">
        <f t="shared" ref="H3:H66" si="1">F3*G3</f>
        <v>4.5768599999999999</v>
      </c>
      <c r="I3" s="28">
        <f t="shared" ref="I3:I66" si="2">E3/H3</f>
        <v>0.50447263888784055</v>
      </c>
      <c r="J3" s="28">
        <f t="shared" ref="J3:J66" si="3">H3/E3</f>
        <v>1.982268061563454</v>
      </c>
      <c r="K3" s="13" t="s">
        <v>9</v>
      </c>
      <c r="L3" s="9" t="s">
        <v>9</v>
      </c>
      <c r="M3" s="10">
        <v>0.993304214660506</v>
      </c>
      <c r="N3" s="29">
        <v>1.52</v>
      </c>
      <c r="O3" s="30">
        <f t="shared" ref="O3:O66" si="4">N3/100</f>
        <v>1.52E-2</v>
      </c>
      <c r="P3" s="31">
        <f t="shared" ref="P3:P66" si="5">M3/O3</f>
        <v>65.348961490822759</v>
      </c>
      <c r="Q3" s="31">
        <f t="shared" ref="Q3:Q66" si="6">O3/M3</f>
        <v>1.5302462000722602E-2</v>
      </c>
    </row>
    <row r="4" spans="1:17" x14ac:dyDescent="0.25">
      <c r="A4" s="9" t="s">
        <v>74</v>
      </c>
      <c r="B4" s="9" t="s">
        <v>75</v>
      </c>
      <c r="C4" s="9" t="s">
        <v>76</v>
      </c>
      <c r="D4" s="10">
        <v>41.150700149999999</v>
      </c>
      <c r="E4" s="11">
        <f t="shared" si="0"/>
        <v>16.626545515151516</v>
      </c>
      <c r="F4" s="25">
        <v>43.7</v>
      </c>
      <c r="G4" s="26">
        <v>0.61699999999999999</v>
      </c>
      <c r="H4" s="27">
        <f t="shared" si="1"/>
        <v>26.962900000000001</v>
      </c>
      <c r="I4" s="28">
        <f t="shared" si="2"/>
        <v>0.61664529836002491</v>
      </c>
      <c r="J4" s="28">
        <f t="shared" si="3"/>
        <v>1.6216778148791715</v>
      </c>
      <c r="K4" s="13" t="s">
        <v>9</v>
      </c>
      <c r="L4" s="9" t="s">
        <v>9</v>
      </c>
      <c r="M4" s="10">
        <v>0.83602517453633896</v>
      </c>
      <c r="N4" s="29">
        <v>2.46</v>
      </c>
      <c r="O4" s="30">
        <f t="shared" si="4"/>
        <v>2.46E-2</v>
      </c>
      <c r="P4" s="31">
        <f t="shared" si="5"/>
        <v>33.984763192534103</v>
      </c>
      <c r="Q4" s="31">
        <f t="shared" si="6"/>
        <v>2.9424951244611988E-2</v>
      </c>
    </row>
    <row r="5" spans="1:17" x14ac:dyDescent="0.25">
      <c r="A5" s="9" t="s">
        <v>152</v>
      </c>
      <c r="B5" s="9" t="s">
        <v>153</v>
      </c>
      <c r="C5" s="9" t="s">
        <v>154</v>
      </c>
      <c r="D5" s="10">
        <v>0.33639623699999999</v>
      </c>
      <c r="E5" s="11">
        <f t="shared" si="0"/>
        <v>0.13591767151515152</v>
      </c>
      <c r="F5" s="25">
        <v>5.68</v>
      </c>
      <c r="G5" s="26">
        <v>0.89200000000000002</v>
      </c>
      <c r="H5" s="27">
        <f t="shared" si="1"/>
        <v>5.06656</v>
      </c>
      <c r="I5" s="28">
        <f t="shared" si="2"/>
        <v>2.6826420986853314E-2</v>
      </c>
      <c r="J5" s="28">
        <f t="shared" si="3"/>
        <v>37.27668332984355</v>
      </c>
      <c r="K5" s="13" t="s">
        <v>9</v>
      </c>
      <c r="L5" s="9" t="s">
        <v>9</v>
      </c>
      <c r="M5" s="10">
        <v>0.98401454544239497</v>
      </c>
      <c r="N5" s="29">
        <v>3.34</v>
      </c>
      <c r="O5" s="30">
        <f t="shared" si="4"/>
        <v>3.3399999999999999E-2</v>
      </c>
      <c r="P5" s="31">
        <f t="shared" si="5"/>
        <v>29.461513336598653</v>
      </c>
      <c r="Q5" s="31">
        <f t="shared" si="6"/>
        <v>3.3942587693136149E-2</v>
      </c>
    </row>
    <row r="6" spans="1:17" x14ac:dyDescent="0.25">
      <c r="A6" s="9" t="s">
        <v>497</v>
      </c>
      <c r="B6" s="9" t="s">
        <v>498</v>
      </c>
      <c r="C6" s="9" t="s">
        <v>499</v>
      </c>
      <c r="D6" s="10">
        <v>0</v>
      </c>
      <c r="E6" s="11">
        <f t="shared" si="0"/>
        <v>0</v>
      </c>
      <c r="F6" s="25">
        <v>21.1</v>
      </c>
      <c r="G6" s="26">
        <v>8.7999999999999995E-2</v>
      </c>
      <c r="H6" s="27">
        <f t="shared" si="1"/>
        <v>1.8568</v>
      </c>
      <c r="I6" s="28">
        <f t="shared" si="2"/>
        <v>0</v>
      </c>
      <c r="J6" s="28" t="e">
        <f t="shared" si="3"/>
        <v>#DIV/0!</v>
      </c>
      <c r="K6" s="13" t="s">
        <v>9</v>
      </c>
      <c r="L6" s="9" t="s">
        <v>9</v>
      </c>
      <c r="M6" s="10">
        <v>0.12175791119634299</v>
      </c>
      <c r="N6" s="29">
        <v>0.86</v>
      </c>
      <c r="O6" s="30">
        <f t="shared" si="4"/>
        <v>8.6E-3</v>
      </c>
      <c r="P6" s="31">
        <f t="shared" si="5"/>
        <v>14.157896650737557</v>
      </c>
      <c r="Q6" s="31">
        <f t="shared" si="6"/>
        <v>7.0631960712038741E-2</v>
      </c>
    </row>
    <row r="7" spans="1:17" x14ac:dyDescent="0.25">
      <c r="A7" s="9" t="s">
        <v>709</v>
      </c>
      <c r="B7" s="9" t="s">
        <v>710</v>
      </c>
      <c r="C7" s="9" t="s">
        <v>711</v>
      </c>
      <c r="D7" s="10">
        <v>18.34</v>
      </c>
      <c r="E7" s="11">
        <f t="shared" si="0"/>
        <v>7.4101010101010107</v>
      </c>
      <c r="F7" s="25">
        <v>23.2</v>
      </c>
      <c r="G7" s="26">
        <v>0.48299999999999998</v>
      </c>
      <c r="H7" s="27">
        <f t="shared" si="1"/>
        <v>11.205599999999999</v>
      </c>
      <c r="I7" s="28">
        <f t="shared" si="2"/>
        <v>0.66128551885673337</v>
      </c>
      <c r="J7" s="28">
        <f t="shared" si="3"/>
        <v>1.5122061068702286</v>
      </c>
      <c r="K7" s="13" t="s">
        <v>9</v>
      </c>
      <c r="L7" s="9" t="s">
        <v>9</v>
      </c>
      <c r="M7" s="10">
        <v>0.59358599999999995</v>
      </c>
      <c r="N7" s="29">
        <v>4.25</v>
      </c>
      <c r="O7" s="30">
        <f t="shared" si="4"/>
        <v>4.2500000000000003E-2</v>
      </c>
      <c r="P7" s="31">
        <f t="shared" si="5"/>
        <v>13.966729411764703</v>
      </c>
      <c r="Q7" s="31">
        <f t="shared" si="6"/>
        <v>7.15987236895749E-2</v>
      </c>
    </row>
    <row r="8" spans="1:17" x14ac:dyDescent="0.25">
      <c r="A8" s="9" t="s">
        <v>89</v>
      </c>
      <c r="B8" s="9" t="s">
        <v>90</v>
      </c>
      <c r="C8" s="9" t="s">
        <v>91</v>
      </c>
      <c r="D8" s="10">
        <v>7.8662779440000001</v>
      </c>
      <c r="E8" s="11">
        <f t="shared" si="0"/>
        <v>3.1782941187878793</v>
      </c>
      <c r="F8" s="25">
        <v>4.79</v>
      </c>
      <c r="G8" s="26">
        <v>0.88100000000000001</v>
      </c>
      <c r="H8" s="27">
        <f t="shared" si="1"/>
        <v>4.2199900000000001</v>
      </c>
      <c r="I8" s="28">
        <f t="shared" si="2"/>
        <v>0.75315204983610839</v>
      </c>
      <c r="J8" s="28">
        <f t="shared" si="3"/>
        <v>1.3277531412383563</v>
      </c>
      <c r="K8" s="13" t="s">
        <v>9</v>
      </c>
      <c r="L8" s="9" t="s">
        <v>9</v>
      </c>
      <c r="M8" s="10">
        <v>0.500084802022143</v>
      </c>
      <c r="N8" s="29">
        <v>3.78</v>
      </c>
      <c r="O8" s="30">
        <f t="shared" si="4"/>
        <v>3.78E-2</v>
      </c>
      <c r="P8" s="31">
        <f t="shared" si="5"/>
        <v>13.22975666725246</v>
      </c>
      <c r="Q8" s="31">
        <f t="shared" si="6"/>
        <v>7.5587180108557417E-2</v>
      </c>
    </row>
    <row r="9" spans="1:17" x14ac:dyDescent="0.25">
      <c r="A9" s="9" t="s">
        <v>1162</v>
      </c>
      <c r="B9" s="9" t="s">
        <v>1163</v>
      </c>
      <c r="C9" s="9" t="s">
        <v>1164</v>
      </c>
      <c r="D9" s="10">
        <v>8.7639999999999993</v>
      </c>
      <c r="E9" s="11">
        <f t="shared" si="0"/>
        <v>3.5410101010101003</v>
      </c>
      <c r="F9" s="25">
        <v>4.09</v>
      </c>
      <c r="G9" s="26">
        <v>0.56399999999999995</v>
      </c>
      <c r="H9" s="27">
        <f t="shared" si="1"/>
        <v>2.3067599999999997</v>
      </c>
      <c r="I9" s="28">
        <f t="shared" si="2"/>
        <v>1.535057873818733</v>
      </c>
      <c r="J9" s="28">
        <f t="shared" si="3"/>
        <v>0.65144123687813793</v>
      </c>
      <c r="K9" s="13" t="s">
        <v>718</v>
      </c>
      <c r="L9" s="9" t="s">
        <v>718</v>
      </c>
      <c r="M9" s="10">
        <v>5.4413000000000003E-2</v>
      </c>
      <c r="N9" s="29">
        <v>0.43</v>
      </c>
      <c r="O9" s="30">
        <f t="shared" si="4"/>
        <v>4.3E-3</v>
      </c>
      <c r="P9" s="31">
        <f t="shared" si="5"/>
        <v>12.654186046511629</v>
      </c>
      <c r="Q9" s="31">
        <f t="shared" si="6"/>
        <v>7.9025232940657553E-2</v>
      </c>
    </row>
    <row r="10" spans="1:17" x14ac:dyDescent="0.25">
      <c r="A10" s="9" t="s">
        <v>703</v>
      </c>
      <c r="B10" s="9" t="s">
        <v>704</v>
      </c>
      <c r="C10" s="9" t="s">
        <v>705</v>
      </c>
      <c r="D10" s="10">
        <v>14.466609010000001</v>
      </c>
      <c r="E10" s="11">
        <f t="shared" si="0"/>
        <v>5.8450945494949504</v>
      </c>
      <c r="F10" s="25">
        <v>11.2</v>
      </c>
      <c r="G10" s="26">
        <v>0.88100000000000001</v>
      </c>
      <c r="H10" s="27">
        <f t="shared" si="1"/>
        <v>9.8671999999999986</v>
      </c>
      <c r="I10" s="28">
        <f t="shared" si="2"/>
        <v>0.59237621103200011</v>
      </c>
      <c r="J10" s="28">
        <f t="shared" si="3"/>
        <v>1.6881164053800604</v>
      </c>
      <c r="K10" s="13" t="s">
        <v>9</v>
      </c>
      <c r="L10" s="9" t="s">
        <v>9</v>
      </c>
      <c r="M10" s="10">
        <v>0.32923534857109299</v>
      </c>
      <c r="N10" s="29">
        <v>2.7</v>
      </c>
      <c r="O10" s="30">
        <f t="shared" si="4"/>
        <v>2.7000000000000003E-2</v>
      </c>
      <c r="P10" s="31">
        <f t="shared" si="5"/>
        <v>12.193901798929369</v>
      </c>
      <c r="Q10" s="31">
        <f t="shared" si="6"/>
        <v>8.2008205124942085E-2</v>
      </c>
    </row>
    <row r="11" spans="1:17" x14ac:dyDescent="0.25">
      <c r="A11" s="9" t="s">
        <v>1075</v>
      </c>
      <c r="B11" s="9" t="s">
        <v>1076</v>
      </c>
      <c r="C11" s="9" t="s">
        <v>1077</v>
      </c>
      <c r="D11" s="10">
        <v>5.5940000000000003</v>
      </c>
      <c r="E11" s="11">
        <f t="shared" si="0"/>
        <v>2.2602020202020205</v>
      </c>
      <c r="F11" s="25">
        <v>207</v>
      </c>
      <c r="G11" s="26">
        <v>0.29099999999999998</v>
      </c>
      <c r="H11" s="27">
        <f t="shared" si="1"/>
        <v>60.236999999999995</v>
      </c>
      <c r="I11" s="28">
        <f t="shared" si="2"/>
        <v>3.7521822471272157E-2</v>
      </c>
      <c r="J11" s="28">
        <f t="shared" si="3"/>
        <v>26.651157490168032</v>
      </c>
      <c r="K11" s="13" t="s">
        <v>718</v>
      </c>
      <c r="L11" s="9" t="s">
        <v>718</v>
      </c>
      <c r="M11" s="10">
        <v>0.13780700000000001</v>
      </c>
      <c r="N11" s="29">
        <v>1.39</v>
      </c>
      <c r="O11" s="30">
        <f t="shared" si="4"/>
        <v>1.3899999999999999E-2</v>
      </c>
      <c r="P11" s="31">
        <f t="shared" si="5"/>
        <v>9.9141726618705057</v>
      </c>
      <c r="Q11" s="31">
        <f t="shared" si="6"/>
        <v>0.10086570348385784</v>
      </c>
    </row>
    <row r="12" spans="1:17" x14ac:dyDescent="0.25">
      <c r="A12" s="9" t="s">
        <v>604</v>
      </c>
      <c r="B12" s="9" t="s">
        <v>605</v>
      </c>
      <c r="C12" s="9" t="s">
        <v>606</v>
      </c>
      <c r="D12" s="10">
        <v>0</v>
      </c>
      <c r="E12" s="11">
        <f t="shared" si="0"/>
        <v>0</v>
      </c>
      <c r="F12" s="25">
        <v>6.22</v>
      </c>
      <c r="G12" s="26">
        <v>0.95199999999999996</v>
      </c>
      <c r="H12" s="27">
        <f t="shared" si="1"/>
        <v>5.9214399999999996</v>
      </c>
      <c r="I12" s="28">
        <f t="shared" si="2"/>
        <v>0</v>
      </c>
      <c r="J12" s="28" t="e">
        <f t="shared" si="3"/>
        <v>#DIV/0!</v>
      </c>
      <c r="K12" s="13" t="s">
        <v>9</v>
      </c>
      <c r="L12" s="9" t="s">
        <v>9</v>
      </c>
      <c r="M12" s="10">
        <v>0.62778790648343197</v>
      </c>
      <c r="N12" s="29">
        <v>6.98</v>
      </c>
      <c r="O12" s="30">
        <f t="shared" si="4"/>
        <v>6.9800000000000001E-2</v>
      </c>
      <c r="P12" s="31">
        <f t="shared" si="5"/>
        <v>8.9940960814245265</v>
      </c>
      <c r="Q12" s="31">
        <f t="shared" si="6"/>
        <v>0.11118404683993718</v>
      </c>
    </row>
    <row r="13" spans="1:17" x14ac:dyDescent="0.25">
      <c r="A13" s="9" t="s">
        <v>1532</v>
      </c>
      <c r="B13" s="9" t="s">
        <v>1533</v>
      </c>
      <c r="C13" s="9" t="s">
        <v>1534</v>
      </c>
      <c r="D13" s="10">
        <v>27</v>
      </c>
      <c r="E13" s="11">
        <f t="shared" si="0"/>
        <v>10.909090909090908</v>
      </c>
      <c r="F13" s="25">
        <v>23.1</v>
      </c>
      <c r="G13" s="26">
        <v>0.83599999999999997</v>
      </c>
      <c r="H13" s="27">
        <f t="shared" si="1"/>
        <v>19.311600000000002</v>
      </c>
      <c r="I13" s="28">
        <f t="shared" si="2"/>
        <v>0.56489834654253956</v>
      </c>
      <c r="J13" s="28">
        <f t="shared" si="3"/>
        <v>1.7702300000000004</v>
      </c>
      <c r="K13" s="13" t="s">
        <v>8</v>
      </c>
      <c r="L13" s="9" t="s">
        <v>1314</v>
      </c>
      <c r="M13" s="10">
        <v>0.21</v>
      </c>
      <c r="N13" s="29">
        <v>2.4900000000000002</v>
      </c>
      <c r="O13" s="30">
        <f t="shared" si="4"/>
        <v>2.4900000000000002E-2</v>
      </c>
      <c r="P13" s="31">
        <f t="shared" si="5"/>
        <v>8.4337349397590344</v>
      </c>
      <c r="Q13" s="31">
        <f t="shared" si="6"/>
        <v>0.11857142857142859</v>
      </c>
    </row>
    <row r="14" spans="1:17" x14ac:dyDescent="0.25">
      <c r="A14" s="9" t="s">
        <v>754</v>
      </c>
      <c r="B14" s="9" t="s">
        <v>755</v>
      </c>
      <c r="C14" s="9" t="s">
        <v>756</v>
      </c>
      <c r="D14" s="10">
        <v>14.034000000000001</v>
      </c>
      <c r="E14" s="11">
        <f t="shared" si="0"/>
        <v>5.6703030303030308</v>
      </c>
      <c r="F14" s="25">
        <v>15.5</v>
      </c>
      <c r="G14" s="26">
        <v>0.17100000000000001</v>
      </c>
      <c r="H14" s="27">
        <f t="shared" si="1"/>
        <v>2.6505000000000001</v>
      </c>
      <c r="I14" s="28">
        <f t="shared" si="2"/>
        <v>2.1393333447662819</v>
      </c>
      <c r="J14" s="28">
        <f t="shared" si="3"/>
        <v>0.46743533561351003</v>
      </c>
      <c r="K14" s="13" t="s">
        <v>718</v>
      </c>
      <c r="L14" s="9" t="s">
        <v>718</v>
      </c>
      <c r="M14" s="10">
        <v>0.58720300000000003</v>
      </c>
      <c r="N14" s="29">
        <v>7.13</v>
      </c>
      <c r="O14" s="30">
        <f t="shared" si="4"/>
        <v>7.1300000000000002E-2</v>
      </c>
      <c r="P14" s="31">
        <f t="shared" si="5"/>
        <v>8.2356661991584854</v>
      </c>
      <c r="Q14" s="31">
        <f t="shared" si="6"/>
        <v>0.12142308537252024</v>
      </c>
    </row>
    <row r="15" spans="1:17" x14ac:dyDescent="0.25">
      <c r="A15" s="9" t="s">
        <v>850</v>
      </c>
      <c r="B15" s="9" t="s">
        <v>851</v>
      </c>
      <c r="C15" s="9" t="s">
        <v>852</v>
      </c>
      <c r="D15" s="10">
        <v>8.2159999999999993</v>
      </c>
      <c r="E15" s="11">
        <f t="shared" si="0"/>
        <v>3.3195959595959597</v>
      </c>
      <c r="F15" s="25">
        <v>21.9</v>
      </c>
      <c r="G15" s="26">
        <v>0.61699999999999999</v>
      </c>
      <c r="H15" s="27">
        <f t="shared" si="1"/>
        <v>13.5123</v>
      </c>
      <c r="I15" s="28">
        <f t="shared" si="2"/>
        <v>0.24567216237028186</v>
      </c>
      <c r="J15" s="28">
        <f t="shared" si="3"/>
        <v>4.0704652507302823</v>
      </c>
      <c r="K15" s="13" t="s">
        <v>718</v>
      </c>
      <c r="L15" s="9" t="s">
        <v>718</v>
      </c>
      <c r="M15" s="10">
        <v>0.96208199999999999</v>
      </c>
      <c r="N15" s="29">
        <v>11.74</v>
      </c>
      <c r="O15" s="30">
        <f t="shared" si="4"/>
        <v>0.1174</v>
      </c>
      <c r="P15" s="31">
        <f t="shared" si="5"/>
        <v>8.194906303236797</v>
      </c>
      <c r="Q15" s="31">
        <f t="shared" si="6"/>
        <v>0.12202702056581456</v>
      </c>
    </row>
    <row r="16" spans="1:17" x14ac:dyDescent="0.25">
      <c r="A16" s="9" t="s">
        <v>829</v>
      </c>
      <c r="B16" s="9" t="s">
        <v>830</v>
      </c>
      <c r="C16" s="9" t="s">
        <v>831</v>
      </c>
      <c r="D16" s="10">
        <v>9.8979999999999997</v>
      </c>
      <c r="E16" s="11">
        <f t="shared" si="0"/>
        <v>3.9991919191919187</v>
      </c>
      <c r="F16" s="25">
        <v>35.200000000000003</v>
      </c>
      <c r="G16" s="26">
        <v>0.72599999999999998</v>
      </c>
      <c r="H16" s="27">
        <f t="shared" si="1"/>
        <v>25.555200000000003</v>
      </c>
      <c r="I16" s="28">
        <f t="shared" si="2"/>
        <v>0.1564922958611914</v>
      </c>
      <c r="J16" s="28">
        <f t="shared" si="3"/>
        <v>6.3900909274600943</v>
      </c>
      <c r="K16" s="13" t="s">
        <v>718</v>
      </c>
      <c r="L16" s="9" t="s">
        <v>718</v>
      </c>
      <c r="M16" s="10">
        <v>0.26586199999999999</v>
      </c>
      <c r="N16" s="29">
        <v>3.5</v>
      </c>
      <c r="O16" s="30">
        <f t="shared" si="4"/>
        <v>3.5000000000000003E-2</v>
      </c>
      <c r="P16" s="31">
        <f t="shared" si="5"/>
        <v>7.5960571428571422</v>
      </c>
      <c r="Q16" s="31">
        <f t="shared" si="6"/>
        <v>0.13164724556348784</v>
      </c>
    </row>
    <row r="17" spans="1:17" x14ac:dyDescent="0.25">
      <c r="A17" s="9" t="s">
        <v>107</v>
      </c>
      <c r="B17" s="9" t="s">
        <v>108</v>
      </c>
      <c r="C17" s="9" t="s">
        <v>109</v>
      </c>
      <c r="D17" s="10">
        <v>27.273619740000001</v>
      </c>
      <c r="E17" s="11">
        <f t="shared" si="0"/>
        <v>11.01964433939394</v>
      </c>
      <c r="F17" s="25">
        <v>24.5</v>
      </c>
      <c r="G17" s="26">
        <v>0.67200000000000004</v>
      </c>
      <c r="H17" s="27">
        <f t="shared" si="1"/>
        <v>16.464000000000002</v>
      </c>
      <c r="I17" s="28">
        <f t="shared" si="2"/>
        <v>0.66931756191654146</v>
      </c>
      <c r="J17" s="28">
        <f t="shared" si="3"/>
        <v>1.4940591087085386</v>
      </c>
      <c r="K17" s="13" t="s">
        <v>9</v>
      </c>
      <c r="L17" s="9" t="s">
        <v>9</v>
      </c>
      <c r="M17" s="10">
        <v>0.69224588118897101</v>
      </c>
      <c r="N17" s="29">
        <v>9.14</v>
      </c>
      <c r="O17" s="30">
        <f t="shared" si="4"/>
        <v>9.1400000000000009E-2</v>
      </c>
      <c r="P17" s="31">
        <f t="shared" si="5"/>
        <v>7.5738061399230956</v>
      </c>
      <c r="Q17" s="31">
        <f t="shared" si="6"/>
        <v>0.13203401057874897</v>
      </c>
    </row>
    <row r="18" spans="1:17" x14ac:dyDescent="0.25">
      <c r="A18" s="9" t="s">
        <v>1630</v>
      </c>
      <c r="B18" s="9" t="s">
        <v>1631</v>
      </c>
      <c r="C18" s="9" t="s">
        <v>1632</v>
      </c>
      <c r="D18" s="10">
        <v>1.1000000000000001</v>
      </c>
      <c r="E18" s="11">
        <f t="shared" si="0"/>
        <v>0.44444444444444442</v>
      </c>
      <c r="F18" s="25">
        <v>5.92</v>
      </c>
      <c r="G18" s="26">
        <v>0.94899999999999995</v>
      </c>
      <c r="H18" s="27">
        <f t="shared" si="1"/>
        <v>5.61808</v>
      </c>
      <c r="I18" s="28">
        <f t="shared" si="2"/>
        <v>7.9109668150764034E-2</v>
      </c>
      <c r="J18" s="28">
        <f t="shared" si="3"/>
        <v>12.640680000000001</v>
      </c>
      <c r="K18" s="13" t="s">
        <v>8</v>
      </c>
      <c r="L18" s="9" t="s">
        <v>19</v>
      </c>
      <c r="M18" s="10">
        <v>0.749</v>
      </c>
      <c r="N18" s="29">
        <v>9.94</v>
      </c>
      <c r="O18" s="30">
        <f t="shared" si="4"/>
        <v>9.9399999999999988E-2</v>
      </c>
      <c r="P18" s="31">
        <f t="shared" si="5"/>
        <v>7.5352112676056349</v>
      </c>
      <c r="Q18" s="31">
        <f t="shared" si="6"/>
        <v>0.13271028037383176</v>
      </c>
    </row>
    <row r="19" spans="1:17" x14ac:dyDescent="0.25">
      <c r="A19" s="9" t="s">
        <v>956</v>
      </c>
      <c r="B19" s="9" t="s">
        <v>957</v>
      </c>
      <c r="C19" s="9" t="s">
        <v>958</v>
      </c>
      <c r="D19" s="10">
        <v>0</v>
      </c>
      <c r="E19" s="11">
        <f t="shared" si="0"/>
        <v>0</v>
      </c>
      <c r="F19" s="25">
        <v>392</v>
      </c>
      <c r="G19" s="26">
        <v>0.69799999999999995</v>
      </c>
      <c r="H19" s="27">
        <f t="shared" si="1"/>
        <v>273.61599999999999</v>
      </c>
      <c r="I19" s="28">
        <f t="shared" si="2"/>
        <v>0</v>
      </c>
      <c r="J19" s="28" t="e">
        <f t="shared" si="3"/>
        <v>#DIV/0!</v>
      </c>
      <c r="K19" s="13" t="s">
        <v>718</v>
      </c>
      <c r="L19" s="9" t="s">
        <v>718</v>
      </c>
      <c r="M19" s="10">
        <v>0.51414700000000002</v>
      </c>
      <c r="N19" s="29">
        <v>7.42</v>
      </c>
      <c r="O19" s="30">
        <f t="shared" si="4"/>
        <v>7.4200000000000002E-2</v>
      </c>
      <c r="P19" s="31">
        <f t="shared" si="5"/>
        <v>6.9292048517520213</v>
      </c>
      <c r="Q19" s="31">
        <f t="shared" si="6"/>
        <v>0.14431670319966858</v>
      </c>
    </row>
    <row r="20" spans="1:17" x14ac:dyDescent="0.25">
      <c r="A20" s="9" t="s">
        <v>167</v>
      </c>
      <c r="B20" s="9" t="s">
        <v>168</v>
      </c>
      <c r="C20" s="9" t="s">
        <v>169</v>
      </c>
      <c r="D20" s="10">
        <v>2.588031242</v>
      </c>
      <c r="E20" s="11">
        <f t="shared" si="0"/>
        <v>1.0456691886868688</v>
      </c>
      <c r="F20" s="25">
        <v>19.899999999999999</v>
      </c>
      <c r="G20" s="26">
        <v>0.11700000000000001</v>
      </c>
      <c r="H20" s="27">
        <f t="shared" si="1"/>
        <v>2.3283</v>
      </c>
      <c r="I20" s="28">
        <f t="shared" si="2"/>
        <v>0.44911273834422916</v>
      </c>
      <c r="J20" s="28">
        <f t="shared" si="3"/>
        <v>2.2266124173782287</v>
      </c>
      <c r="K20" s="13" t="s">
        <v>9</v>
      </c>
      <c r="L20" s="9" t="s">
        <v>9</v>
      </c>
      <c r="M20" s="10">
        <v>0.29018092183697303</v>
      </c>
      <c r="N20" s="29">
        <v>4.32</v>
      </c>
      <c r="O20" s="30">
        <f t="shared" si="4"/>
        <v>4.3200000000000002E-2</v>
      </c>
      <c r="P20" s="31">
        <f t="shared" si="5"/>
        <v>6.7171509684484496</v>
      </c>
      <c r="Q20" s="31">
        <f t="shared" si="6"/>
        <v>0.14887264030496897</v>
      </c>
    </row>
    <row r="21" spans="1:17" x14ac:dyDescent="0.25">
      <c r="A21" s="9" t="s">
        <v>1290</v>
      </c>
      <c r="B21" s="9" t="s">
        <v>1291</v>
      </c>
      <c r="C21" s="9" t="s">
        <v>1292</v>
      </c>
      <c r="D21" s="10" t="s">
        <v>8</v>
      </c>
      <c r="E21" s="11" t="e">
        <f t="shared" si="0"/>
        <v>#VALUE!</v>
      </c>
      <c r="F21" s="25">
        <v>97.8</v>
      </c>
      <c r="G21" s="26">
        <v>0.63</v>
      </c>
      <c r="H21" s="27">
        <f t="shared" si="1"/>
        <v>61.613999999999997</v>
      </c>
      <c r="I21" s="28" t="e">
        <f t="shared" si="2"/>
        <v>#VALUE!</v>
      </c>
      <c r="J21" s="28" t="e">
        <f t="shared" si="3"/>
        <v>#VALUE!</v>
      </c>
      <c r="K21" s="13" t="s">
        <v>8</v>
      </c>
      <c r="L21" s="9" t="s">
        <v>8</v>
      </c>
      <c r="M21" s="10">
        <v>0.88</v>
      </c>
      <c r="N21" s="29">
        <v>13.41</v>
      </c>
      <c r="O21" s="30">
        <f t="shared" si="4"/>
        <v>0.1341</v>
      </c>
      <c r="P21" s="31">
        <f t="shared" si="5"/>
        <v>6.5622669649515286</v>
      </c>
      <c r="Q21" s="31">
        <f t="shared" si="6"/>
        <v>0.15238636363636363</v>
      </c>
    </row>
    <row r="22" spans="1:17" x14ac:dyDescent="0.25">
      <c r="A22" s="9" t="s">
        <v>865</v>
      </c>
      <c r="B22" s="9" t="s">
        <v>866</v>
      </c>
      <c r="C22" s="9" t="s">
        <v>867</v>
      </c>
      <c r="D22" s="10">
        <v>5.4640000000000004</v>
      </c>
      <c r="E22" s="11">
        <f t="shared" si="0"/>
        <v>2.2076767676767677</v>
      </c>
      <c r="F22" s="25">
        <v>47.5</v>
      </c>
      <c r="G22" s="26">
        <v>0.37</v>
      </c>
      <c r="H22" s="27">
        <f t="shared" si="1"/>
        <v>17.574999999999999</v>
      </c>
      <c r="I22" s="28">
        <f t="shared" si="2"/>
        <v>0.12561460982513614</v>
      </c>
      <c r="J22" s="28">
        <f t="shared" si="3"/>
        <v>7.9608574304538795</v>
      </c>
      <c r="K22" s="13" t="s">
        <v>718</v>
      </c>
      <c r="L22" s="9" t="s">
        <v>718</v>
      </c>
      <c r="M22" s="10">
        <v>0.50965899999999997</v>
      </c>
      <c r="N22" s="29">
        <v>8.2200000000000006</v>
      </c>
      <c r="O22" s="30">
        <f t="shared" si="4"/>
        <v>8.2200000000000009E-2</v>
      </c>
      <c r="P22" s="31">
        <f t="shared" si="5"/>
        <v>6.2002311435523101</v>
      </c>
      <c r="Q22" s="31">
        <f t="shared" si="6"/>
        <v>0.16128430970511659</v>
      </c>
    </row>
    <row r="23" spans="1:17" x14ac:dyDescent="0.25">
      <c r="A23" s="9" t="s">
        <v>610</v>
      </c>
      <c r="B23" s="9" t="s">
        <v>611</v>
      </c>
      <c r="C23" s="9" t="s">
        <v>612</v>
      </c>
      <c r="D23" s="10">
        <v>0</v>
      </c>
      <c r="E23" s="11">
        <f t="shared" si="0"/>
        <v>0</v>
      </c>
      <c r="F23" s="25">
        <v>19.899999999999999</v>
      </c>
      <c r="G23" s="26">
        <v>0.11700000000000001</v>
      </c>
      <c r="H23" s="27">
        <f t="shared" si="1"/>
        <v>2.3283</v>
      </c>
      <c r="I23" s="28">
        <f t="shared" si="2"/>
        <v>0</v>
      </c>
      <c r="J23" s="28" t="e">
        <f t="shared" si="3"/>
        <v>#DIV/0!</v>
      </c>
      <c r="K23" s="13" t="s">
        <v>9</v>
      </c>
      <c r="L23" s="9" t="s">
        <v>9</v>
      </c>
      <c r="M23" s="10">
        <v>0.23726550177516001</v>
      </c>
      <c r="N23" s="29">
        <v>4.32</v>
      </c>
      <c r="O23" s="30">
        <f t="shared" si="4"/>
        <v>4.3200000000000002E-2</v>
      </c>
      <c r="P23" s="31">
        <f t="shared" si="5"/>
        <v>5.4922569855361107</v>
      </c>
      <c r="Q23" s="31">
        <f t="shared" si="6"/>
        <v>0.18207451010276932</v>
      </c>
    </row>
    <row r="24" spans="1:17" x14ac:dyDescent="0.25">
      <c r="A24" s="9" t="s">
        <v>119</v>
      </c>
      <c r="B24" s="9" t="s">
        <v>120</v>
      </c>
      <c r="C24" s="9" t="s">
        <v>121</v>
      </c>
      <c r="D24" s="10">
        <v>6.3089084089999998</v>
      </c>
      <c r="E24" s="11">
        <f t="shared" si="0"/>
        <v>2.5490539026262624</v>
      </c>
      <c r="F24" s="25">
        <v>31.8</v>
      </c>
      <c r="G24" s="26">
        <v>0.41599999999999998</v>
      </c>
      <c r="H24" s="27">
        <f t="shared" si="1"/>
        <v>13.2288</v>
      </c>
      <c r="I24" s="28">
        <f t="shared" si="2"/>
        <v>0.19268973018159338</v>
      </c>
      <c r="J24" s="28">
        <f t="shared" si="3"/>
        <v>5.189690177351884</v>
      </c>
      <c r="K24" s="13" t="s">
        <v>9</v>
      </c>
      <c r="L24" s="9" t="s">
        <v>9</v>
      </c>
      <c r="M24" s="10">
        <v>0.57738861035288302</v>
      </c>
      <c r="N24" s="29">
        <v>10.92</v>
      </c>
      <c r="O24" s="30">
        <f t="shared" si="4"/>
        <v>0.10920000000000001</v>
      </c>
      <c r="P24" s="31">
        <f t="shared" si="5"/>
        <v>5.2874414867480128</v>
      </c>
      <c r="Q24" s="31">
        <f t="shared" si="6"/>
        <v>0.18912738845551552</v>
      </c>
    </row>
    <row r="25" spans="1:17" x14ac:dyDescent="0.25">
      <c r="A25" s="9" t="s">
        <v>464</v>
      </c>
      <c r="B25" s="9" t="s">
        <v>465</v>
      </c>
      <c r="C25" s="9" t="s">
        <v>466</v>
      </c>
      <c r="D25" s="10">
        <v>0.73586493600000003</v>
      </c>
      <c r="E25" s="11">
        <f t="shared" si="0"/>
        <v>0.29731916606060604</v>
      </c>
      <c r="F25" s="25">
        <v>3.75</v>
      </c>
      <c r="G25" s="26">
        <v>0.90200000000000002</v>
      </c>
      <c r="H25" s="27">
        <f t="shared" si="1"/>
        <v>3.3825000000000003</v>
      </c>
      <c r="I25" s="28">
        <f t="shared" si="2"/>
        <v>8.7899236085914573E-2</v>
      </c>
      <c r="J25" s="28">
        <f t="shared" si="3"/>
        <v>11.376663148955913</v>
      </c>
      <c r="K25" s="13" t="s">
        <v>9</v>
      </c>
      <c r="L25" s="9" t="s">
        <v>9</v>
      </c>
      <c r="M25" s="10">
        <v>0.20771051357155401</v>
      </c>
      <c r="N25" s="29">
        <v>3.95</v>
      </c>
      <c r="O25" s="30">
        <f t="shared" si="4"/>
        <v>3.95E-2</v>
      </c>
      <c r="P25" s="31">
        <f t="shared" si="5"/>
        <v>5.2584940144697221</v>
      </c>
      <c r="Q25" s="31">
        <f t="shared" si="6"/>
        <v>0.19016851540542112</v>
      </c>
    </row>
    <row r="26" spans="1:17" x14ac:dyDescent="0.25">
      <c r="A26" s="9" t="s">
        <v>179</v>
      </c>
      <c r="B26" s="9" t="s">
        <v>180</v>
      </c>
      <c r="C26" s="9" t="s">
        <v>181</v>
      </c>
      <c r="D26" s="10">
        <v>0.648308675</v>
      </c>
      <c r="E26" s="11">
        <f t="shared" si="0"/>
        <v>0.26194289898989898</v>
      </c>
      <c r="F26" s="25">
        <v>5.95</v>
      </c>
      <c r="G26" s="26">
        <v>0.93400000000000005</v>
      </c>
      <c r="H26" s="27">
        <f t="shared" si="1"/>
        <v>5.5573000000000006</v>
      </c>
      <c r="I26" s="28">
        <f t="shared" si="2"/>
        <v>4.7134921452845618E-2</v>
      </c>
      <c r="J26" s="28">
        <f t="shared" si="3"/>
        <v>21.215692509436192</v>
      </c>
      <c r="K26" s="13" t="s">
        <v>9</v>
      </c>
      <c r="L26" s="9" t="s">
        <v>9</v>
      </c>
      <c r="M26" s="10">
        <v>0.180183611906301</v>
      </c>
      <c r="N26" s="29">
        <v>3.45</v>
      </c>
      <c r="O26" s="30">
        <f t="shared" si="4"/>
        <v>3.4500000000000003E-2</v>
      </c>
      <c r="P26" s="31">
        <f t="shared" si="5"/>
        <v>5.222713388588434</v>
      </c>
      <c r="Q26" s="31">
        <f t="shared" si="6"/>
        <v>0.19147135322129449</v>
      </c>
    </row>
    <row r="27" spans="1:17" x14ac:dyDescent="0.25">
      <c r="A27" s="9" t="s">
        <v>314</v>
      </c>
      <c r="B27" s="9" t="s">
        <v>315</v>
      </c>
      <c r="C27" s="9" t="s">
        <v>316</v>
      </c>
      <c r="D27" s="10">
        <v>28.99575961</v>
      </c>
      <c r="E27" s="11">
        <f t="shared" si="0"/>
        <v>11.715458428282828</v>
      </c>
      <c r="F27" s="25">
        <v>29.6</v>
      </c>
      <c r="G27" s="26">
        <v>0.60299999999999998</v>
      </c>
      <c r="H27" s="27">
        <f t="shared" si="1"/>
        <v>17.848800000000001</v>
      </c>
      <c r="I27" s="28">
        <f t="shared" si="2"/>
        <v>0.65637232913601062</v>
      </c>
      <c r="J27" s="28">
        <f t="shared" si="3"/>
        <v>1.5235255290489009</v>
      </c>
      <c r="K27" s="13" t="s">
        <v>9</v>
      </c>
      <c r="L27" s="9" t="s">
        <v>9</v>
      </c>
      <c r="M27" s="10">
        <v>0.13747262124875601</v>
      </c>
      <c r="N27" s="29">
        <v>2.72</v>
      </c>
      <c r="O27" s="30">
        <f t="shared" si="4"/>
        <v>2.7200000000000002E-2</v>
      </c>
      <c r="P27" s="31">
        <f t="shared" si="5"/>
        <v>5.0541404870866176</v>
      </c>
      <c r="Q27" s="31">
        <f t="shared" si="6"/>
        <v>0.1978575788613337</v>
      </c>
    </row>
    <row r="28" spans="1:17" x14ac:dyDescent="0.25">
      <c r="A28" s="9" t="s">
        <v>377</v>
      </c>
      <c r="B28" s="9" t="s">
        <v>378</v>
      </c>
      <c r="C28" s="9" t="s">
        <v>379</v>
      </c>
      <c r="D28" s="10">
        <v>0</v>
      </c>
      <c r="E28" s="11">
        <f t="shared" si="0"/>
        <v>0</v>
      </c>
      <c r="F28" s="25">
        <v>4.24</v>
      </c>
      <c r="G28" s="26">
        <v>0.95899999999999996</v>
      </c>
      <c r="H28" s="27">
        <f t="shared" si="1"/>
        <v>4.06616</v>
      </c>
      <c r="I28" s="28">
        <f t="shared" si="2"/>
        <v>0</v>
      </c>
      <c r="J28" s="28" t="e">
        <f t="shared" si="3"/>
        <v>#DIV/0!</v>
      </c>
      <c r="K28" s="13" t="s">
        <v>9</v>
      </c>
      <c r="L28" s="9" t="s">
        <v>9</v>
      </c>
      <c r="M28" s="10">
        <v>0.54677459559982899</v>
      </c>
      <c r="N28" s="29">
        <v>10.86</v>
      </c>
      <c r="O28" s="30">
        <f t="shared" si="4"/>
        <v>0.10859999999999999</v>
      </c>
      <c r="P28" s="31">
        <f t="shared" si="5"/>
        <v>5.0347568655601203</v>
      </c>
      <c r="Q28" s="31">
        <f t="shared" si="6"/>
        <v>0.19861932297871732</v>
      </c>
    </row>
    <row r="29" spans="1:17" x14ac:dyDescent="0.25">
      <c r="A29" s="9" t="s">
        <v>640</v>
      </c>
      <c r="B29" s="9" t="s">
        <v>641</v>
      </c>
      <c r="C29" s="9" t="s">
        <v>642</v>
      </c>
      <c r="D29" s="10">
        <v>3.3492426690000001</v>
      </c>
      <c r="E29" s="11">
        <f t="shared" si="0"/>
        <v>1.3532293612121213</v>
      </c>
      <c r="F29" s="25">
        <v>3.54</v>
      </c>
      <c r="G29" s="26">
        <v>0.75600000000000001</v>
      </c>
      <c r="H29" s="27">
        <f t="shared" si="1"/>
        <v>2.67624</v>
      </c>
      <c r="I29" s="28">
        <f t="shared" si="2"/>
        <v>0.50564574223990422</v>
      </c>
      <c r="J29" s="28">
        <f t="shared" si="3"/>
        <v>1.9776691791573491</v>
      </c>
      <c r="K29" s="13" t="s">
        <v>9</v>
      </c>
      <c r="L29" s="9" t="s">
        <v>9</v>
      </c>
      <c r="M29" s="10">
        <v>0.383433108838447</v>
      </c>
      <c r="N29" s="29">
        <v>7.91</v>
      </c>
      <c r="O29" s="30">
        <f t="shared" si="4"/>
        <v>7.9100000000000004E-2</v>
      </c>
      <c r="P29" s="31">
        <f t="shared" si="5"/>
        <v>4.8474476465037544</v>
      </c>
      <c r="Q29" s="31">
        <f t="shared" si="6"/>
        <v>0.20629413104053942</v>
      </c>
    </row>
    <row r="30" spans="1:17" x14ac:dyDescent="0.25">
      <c r="A30" s="9" t="s">
        <v>740</v>
      </c>
      <c r="B30" s="9" t="s">
        <v>741</v>
      </c>
      <c r="C30" s="9" t="s">
        <v>742</v>
      </c>
      <c r="D30" s="10">
        <v>3.1520000000000001</v>
      </c>
      <c r="E30" s="11">
        <f t="shared" si="0"/>
        <v>1.2735353535353537</v>
      </c>
      <c r="F30" s="25">
        <v>6180</v>
      </c>
      <c r="G30" s="26">
        <v>1.0999999999999999E-2</v>
      </c>
      <c r="H30" s="27">
        <f t="shared" si="1"/>
        <v>67.97999999999999</v>
      </c>
      <c r="I30" s="28">
        <f t="shared" si="2"/>
        <v>1.873397107289429E-2</v>
      </c>
      <c r="J30" s="28">
        <f t="shared" si="3"/>
        <v>53.378965736040591</v>
      </c>
      <c r="K30" s="13" t="s">
        <v>718</v>
      </c>
      <c r="L30" s="9" t="s">
        <v>718</v>
      </c>
      <c r="M30" s="10">
        <v>3.1258000000000001E-2</v>
      </c>
      <c r="N30" s="29">
        <v>0.68</v>
      </c>
      <c r="O30" s="30">
        <f t="shared" si="4"/>
        <v>6.8000000000000005E-3</v>
      </c>
      <c r="P30" s="31">
        <f t="shared" si="5"/>
        <v>4.5967647058823529</v>
      </c>
      <c r="Q30" s="31">
        <f t="shared" si="6"/>
        <v>0.21754430865698382</v>
      </c>
    </row>
    <row r="31" spans="1:17" x14ac:dyDescent="0.25">
      <c r="A31" s="9" t="s">
        <v>431</v>
      </c>
      <c r="B31" s="9" t="s">
        <v>432</v>
      </c>
      <c r="C31" s="9" t="s">
        <v>433</v>
      </c>
      <c r="D31" s="10">
        <v>1.5799009719999999</v>
      </c>
      <c r="E31" s="11">
        <f t="shared" si="0"/>
        <v>0.63834382707070703</v>
      </c>
      <c r="F31" s="25">
        <v>11.4</v>
      </c>
      <c r="G31" s="26">
        <v>0.79900000000000004</v>
      </c>
      <c r="H31" s="27">
        <f t="shared" si="1"/>
        <v>9.1086000000000009</v>
      </c>
      <c r="I31" s="28">
        <f t="shared" si="2"/>
        <v>7.0081442490690884E-2</v>
      </c>
      <c r="J31" s="28">
        <f t="shared" si="3"/>
        <v>14.269112684614516</v>
      </c>
      <c r="K31" s="13" t="s">
        <v>9</v>
      </c>
      <c r="L31" s="9" t="s">
        <v>9</v>
      </c>
      <c r="M31" s="10">
        <v>0.73056043942109505</v>
      </c>
      <c r="N31" s="29">
        <v>17.12</v>
      </c>
      <c r="O31" s="30">
        <f t="shared" si="4"/>
        <v>0.17120000000000002</v>
      </c>
      <c r="P31" s="31">
        <f t="shared" si="5"/>
        <v>4.2672922863381713</v>
      </c>
      <c r="Q31" s="31">
        <f t="shared" si="6"/>
        <v>0.23434063872341757</v>
      </c>
    </row>
    <row r="32" spans="1:17" x14ac:dyDescent="0.25">
      <c r="A32" s="9" t="s">
        <v>802</v>
      </c>
      <c r="B32" s="9" t="s">
        <v>803</v>
      </c>
      <c r="C32" s="9" t="s">
        <v>804</v>
      </c>
      <c r="D32" s="10">
        <v>0</v>
      </c>
      <c r="E32" s="11">
        <f t="shared" si="0"/>
        <v>0</v>
      </c>
      <c r="F32" s="25">
        <v>10200</v>
      </c>
      <c r="G32" s="26">
        <v>1.0999999999999999E-2</v>
      </c>
      <c r="H32" s="27">
        <f t="shared" si="1"/>
        <v>112.19999999999999</v>
      </c>
      <c r="I32" s="28">
        <f t="shared" si="2"/>
        <v>0</v>
      </c>
      <c r="J32" s="28" t="e">
        <f t="shared" si="3"/>
        <v>#DIV/0!</v>
      </c>
      <c r="K32" s="13" t="s">
        <v>718</v>
      </c>
      <c r="L32" s="9" t="s">
        <v>718</v>
      </c>
      <c r="M32" s="10">
        <v>2.3296999999999998E-2</v>
      </c>
      <c r="N32" s="29">
        <v>0.55000000000000004</v>
      </c>
      <c r="O32" s="30">
        <f t="shared" si="4"/>
        <v>5.5000000000000005E-3</v>
      </c>
      <c r="P32" s="31">
        <f t="shared" si="5"/>
        <v>4.235818181818181</v>
      </c>
      <c r="Q32" s="31">
        <f t="shared" si="6"/>
        <v>0.23608189895694728</v>
      </c>
    </row>
    <row r="33" spans="1:17" x14ac:dyDescent="0.25">
      <c r="A33" s="9" t="s">
        <v>50</v>
      </c>
      <c r="B33" s="9" t="s">
        <v>51</v>
      </c>
      <c r="C33" s="9" t="s">
        <v>52</v>
      </c>
      <c r="D33" s="10">
        <v>32.634051370000002</v>
      </c>
      <c r="E33" s="11">
        <f t="shared" si="0"/>
        <v>13.185475301010102</v>
      </c>
      <c r="F33" s="25">
        <v>12.7</v>
      </c>
      <c r="G33" s="26">
        <v>0.68899999999999995</v>
      </c>
      <c r="H33" s="27">
        <f t="shared" si="1"/>
        <v>8.7502999999999993</v>
      </c>
      <c r="I33" s="28">
        <f t="shared" si="2"/>
        <v>1.506859799208039</v>
      </c>
      <c r="J33" s="28">
        <f t="shared" si="3"/>
        <v>0.66363174631480015</v>
      </c>
      <c r="K33" s="13" t="s">
        <v>9</v>
      </c>
      <c r="L33" s="9" t="s">
        <v>9</v>
      </c>
      <c r="M33" s="10">
        <v>0.21367910810458199</v>
      </c>
      <c r="N33" s="29">
        <v>5.28</v>
      </c>
      <c r="O33" s="30">
        <f t="shared" si="4"/>
        <v>5.28E-2</v>
      </c>
      <c r="P33" s="31">
        <f t="shared" si="5"/>
        <v>4.0469528050110224</v>
      </c>
      <c r="Q33" s="31">
        <f t="shared" si="6"/>
        <v>0.24709949638201337</v>
      </c>
    </row>
    <row r="34" spans="1:17" x14ac:dyDescent="0.25">
      <c r="A34" s="9" t="s">
        <v>1520</v>
      </c>
      <c r="B34" s="9" t="s">
        <v>1521</v>
      </c>
      <c r="C34" s="9" t="s">
        <v>1522</v>
      </c>
      <c r="D34" s="10">
        <v>4.0999999999999996</v>
      </c>
      <c r="E34" s="11">
        <f t="shared" si="0"/>
        <v>1.6565656565656566</v>
      </c>
      <c r="F34" s="25">
        <v>24.8</v>
      </c>
      <c r="G34" s="26">
        <v>0.86199999999999999</v>
      </c>
      <c r="H34" s="27">
        <f t="shared" si="1"/>
        <v>21.377600000000001</v>
      </c>
      <c r="I34" s="28">
        <f t="shared" si="2"/>
        <v>7.7490721903565249E-2</v>
      </c>
      <c r="J34" s="28">
        <f t="shared" si="3"/>
        <v>12.904770731707318</v>
      </c>
      <c r="K34" s="13" t="s">
        <v>8</v>
      </c>
      <c r="L34" s="9" t="s">
        <v>1314</v>
      </c>
      <c r="M34" s="10">
        <v>1</v>
      </c>
      <c r="N34" s="29">
        <v>25.85</v>
      </c>
      <c r="O34" s="30">
        <f t="shared" si="4"/>
        <v>0.25850000000000001</v>
      </c>
      <c r="P34" s="31">
        <f t="shared" si="5"/>
        <v>3.8684719535783363</v>
      </c>
      <c r="Q34" s="31">
        <f t="shared" si="6"/>
        <v>0.25850000000000001</v>
      </c>
    </row>
    <row r="35" spans="1:17" x14ac:dyDescent="0.25">
      <c r="A35" s="9" t="s">
        <v>479</v>
      </c>
      <c r="B35" s="9" t="s">
        <v>480</v>
      </c>
      <c r="C35" s="9" t="s">
        <v>481</v>
      </c>
      <c r="D35" s="10">
        <v>11.089298660000001</v>
      </c>
      <c r="E35" s="11">
        <f t="shared" si="0"/>
        <v>4.4805247111111113</v>
      </c>
      <c r="F35" s="25">
        <v>18.5</v>
      </c>
      <c r="G35" s="26">
        <v>0.71</v>
      </c>
      <c r="H35" s="27">
        <f t="shared" si="1"/>
        <v>13.135</v>
      </c>
      <c r="I35" s="28">
        <f t="shared" si="2"/>
        <v>0.34111341538721823</v>
      </c>
      <c r="J35" s="28">
        <f t="shared" si="3"/>
        <v>2.9315762878010538</v>
      </c>
      <c r="K35" s="13" t="s">
        <v>9</v>
      </c>
      <c r="L35" s="9" t="s">
        <v>9</v>
      </c>
      <c r="M35" s="10">
        <v>0.18405670293509099</v>
      </c>
      <c r="N35" s="29">
        <v>4.7699999999999996</v>
      </c>
      <c r="O35" s="30">
        <f t="shared" si="4"/>
        <v>4.7699999999999992E-2</v>
      </c>
      <c r="P35" s="31">
        <f t="shared" si="5"/>
        <v>3.8586310887859754</v>
      </c>
      <c r="Q35" s="31">
        <f t="shared" si="6"/>
        <v>0.2591592658096335</v>
      </c>
    </row>
    <row r="36" spans="1:17" x14ac:dyDescent="0.25">
      <c r="A36" s="9" t="s">
        <v>1556</v>
      </c>
      <c r="B36" s="9" t="s">
        <v>1557</v>
      </c>
      <c r="C36" s="9" t="s">
        <v>1558</v>
      </c>
      <c r="D36" s="10">
        <v>402</v>
      </c>
      <c r="E36" s="11">
        <f t="shared" si="0"/>
        <v>162.42424242424244</v>
      </c>
      <c r="F36" s="25">
        <v>27.2</v>
      </c>
      <c r="G36" s="26">
        <v>7.6999999999999999E-2</v>
      </c>
      <c r="H36" s="27">
        <f t="shared" si="1"/>
        <v>2.0943999999999998</v>
      </c>
      <c r="I36" s="28">
        <f t="shared" si="2"/>
        <v>77.551681829756703</v>
      </c>
      <c r="J36" s="28">
        <f t="shared" si="3"/>
        <v>1.289462686567164E-2</v>
      </c>
      <c r="K36" s="13" t="s">
        <v>8</v>
      </c>
      <c r="L36" s="9" t="s">
        <v>1342</v>
      </c>
      <c r="M36" s="10">
        <v>8.4000000000000005E-2</v>
      </c>
      <c r="N36" s="29">
        <v>2.27</v>
      </c>
      <c r="O36" s="30">
        <f t="shared" si="4"/>
        <v>2.2700000000000001E-2</v>
      </c>
      <c r="P36" s="31">
        <f t="shared" si="5"/>
        <v>3.7004405286343611</v>
      </c>
      <c r="Q36" s="31">
        <f t="shared" si="6"/>
        <v>0.27023809523809522</v>
      </c>
    </row>
    <row r="37" spans="1:17" x14ac:dyDescent="0.25">
      <c r="A37" s="9" t="s">
        <v>1311</v>
      </c>
      <c r="B37" s="9" t="s">
        <v>1312</v>
      </c>
      <c r="C37" s="9" t="s">
        <v>1313</v>
      </c>
      <c r="D37" s="10">
        <v>33</v>
      </c>
      <c r="E37" s="11">
        <f t="shared" si="0"/>
        <v>13.333333333333334</v>
      </c>
      <c r="F37" s="25">
        <v>4.87</v>
      </c>
      <c r="G37" s="26">
        <v>0.64100000000000001</v>
      </c>
      <c r="H37" s="27">
        <f t="shared" si="1"/>
        <v>3.1216699999999999</v>
      </c>
      <c r="I37" s="28">
        <f t="shared" si="2"/>
        <v>4.2712180766491441</v>
      </c>
      <c r="J37" s="28">
        <f t="shared" si="3"/>
        <v>0.23412524999999998</v>
      </c>
      <c r="K37" s="13" t="s">
        <v>8</v>
      </c>
      <c r="L37" s="9" t="s">
        <v>1314</v>
      </c>
      <c r="M37" s="10">
        <v>0.32</v>
      </c>
      <c r="N37" s="29">
        <v>8.7799999999999994</v>
      </c>
      <c r="O37" s="30">
        <f t="shared" si="4"/>
        <v>8.7799999999999989E-2</v>
      </c>
      <c r="P37" s="31">
        <f t="shared" si="5"/>
        <v>3.6446469248291575</v>
      </c>
      <c r="Q37" s="31">
        <f t="shared" si="6"/>
        <v>0.27437499999999998</v>
      </c>
    </row>
    <row r="38" spans="1:17" x14ac:dyDescent="0.25">
      <c r="A38" s="9" t="s">
        <v>380</v>
      </c>
      <c r="B38" s="9" t="s">
        <v>381</v>
      </c>
      <c r="C38" s="9" t="s">
        <v>382</v>
      </c>
      <c r="D38" s="10">
        <v>0.38741257200000001</v>
      </c>
      <c r="E38" s="11">
        <f t="shared" si="0"/>
        <v>0.15653033212121215</v>
      </c>
      <c r="F38" s="25">
        <v>0.93300000000000005</v>
      </c>
      <c r="G38" s="26">
        <v>0.97099999999999997</v>
      </c>
      <c r="H38" s="27">
        <f t="shared" si="1"/>
        <v>0.90594300000000005</v>
      </c>
      <c r="I38" s="28">
        <f t="shared" si="2"/>
        <v>0.17278165637486259</v>
      </c>
      <c r="J38" s="28">
        <f t="shared" si="3"/>
        <v>5.7876514265520527</v>
      </c>
      <c r="K38" s="13" t="s">
        <v>9</v>
      </c>
      <c r="L38" s="9" t="s">
        <v>9</v>
      </c>
      <c r="M38" s="10">
        <v>0.92312283119631799</v>
      </c>
      <c r="N38" s="29">
        <v>25.81</v>
      </c>
      <c r="O38" s="30">
        <f t="shared" si="4"/>
        <v>0.2581</v>
      </c>
      <c r="P38" s="31">
        <f t="shared" si="5"/>
        <v>3.5766091871225028</v>
      </c>
      <c r="Q38" s="31">
        <f t="shared" si="6"/>
        <v>0.27959442804108325</v>
      </c>
    </row>
    <row r="39" spans="1:17" x14ac:dyDescent="0.25">
      <c r="A39" s="9" t="s">
        <v>737</v>
      </c>
      <c r="B39" s="9" t="s">
        <v>738</v>
      </c>
      <c r="C39" s="9" t="s">
        <v>739</v>
      </c>
      <c r="D39" s="10">
        <v>13.555999999999999</v>
      </c>
      <c r="E39" s="11">
        <f t="shared" si="0"/>
        <v>5.4771717171717169</v>
      </c>
      <c r="F39" s="25">
        <v>1220</v>
      </c>
      <c r="G39" s="26">
        <v>1.0999999999999999E-2</v>
      </c>
      <c r="H39" s="27">
        <f t="shared" si="1"/>
        <v>13.42</v>
      </c>
      <c r="I39" s="28">
        <f t="shared" si="2"/>
        <v>0.40813500127956159</v>
      </c>
      <c r="J39" s="28">
        <f t="shared" si="3"/>
        <v>2.4501696665683093</v>
      </c>
      <c r="K39" s="13" t="s">
        <v>718</v>
      </c>
      <c r="L39" s="9" t="s">
        <v>718</v>
      </c>
      <c r="M39" s="10">
        <v>3.8614000000000002E-2</v>
      </c>
      <c r="N39" s="29">
        <v>1.08</v>
      </c>
      <c r="O39" s="30">
        <f t="shared" si="4"/>
        <v>1.0800000000000001E-2</v>
      </c>
      <c r="P39" s="31">
        <f t="shared" si="5"/>
        <v>3.5753703703703703</v>
      </c>
      <c r="Q39" s="31">
        <f t="shared" si="6"/>
        <v>0.27969130367224321</v>
      </c>
    </row>
    <row r="40" spans="1:17" x14ac:dyDescent="0.25">
      <c r="A40" s="9" t="s">
        <v>1472</v>
      </c>
      <c r="B40" s="9" t="s">
        <v>1473</v>
      </c>
      <c r="C40" s="9" t="s">
        <v>1474</v>
      </c>
      <c r="D40" s="10">
        <v>2.8</v>
      </c>
      <c r="E40" s="11">
        <f t="shared" si="0"/>
        <v>1.1313131313131313</v>
      </c>
      <c r="F40" s="25">
        <v>44.7</v>
      </c>
      <c r="G40" s="26">
        <v>0.55000000000000004</v>
      </c>
      <c r="H40" s="27">
        <f t="shared" si="1"/>
        <v>24.585000000000004</v>
      </c>
      <c r="I40" s="28">
        <f t="shared" si="2"/>
        <v>4.6016397450198539E-2</v>
      </c>
      <c r="J40" s="28">
        <f t="shared" si="3"/>
        <v>21.731383928571432</v>
      </c>
      <c r="K40" s="13" t="s">
        <v>8</v>
      </c>
      <c r="L40" s="9" t="s">
        <v>1274</v>
      </c>
      <c r="M40" s="10">
        <v>0.7</v>
      </c>
      <c r="N40" s="29">
        <v>20.05</v>
      </c>
      <c r="O40" s="30">
        <f t="shared" si="4"/>
        <v>0.20050000000000001</v>
      </c>
      <c r="P40" s="31">
        <f t="shared" si="5"/>
        <v>3.4912718204488775</v>
      </c>
      <c r="Q40" s="31">
        <f t="shared" si="6"/>
        <v>0.28642857142857148</v>
      </c>
    </row>
    <row r="41" spans="1:17" x14ac:dyDescent="0.25">
      <c r="A41" s="9" t="s">
        <v>221</v>
      </c>
      <c r="B41" s="9" t="s">
        <v>222</v>
      </c>
      <c r="C41" s="9" t="s">
        <v>223</v>
      </c>
      <c r="D41" s="10">
        <v>20.302506701647999</v>
      </c>
      <c r="E41" s="11">
        <f t="shared" si="0"/>
        <v>8.2030330107668679</v>
      </c>
      <c r="F41" s="25">
        <v>65.5</v>
      </c>
      <c r="G41" s="26">
        <v>0.318</v>
      </c>
      <c r="H41" s="27">
        <f t="shared" si="1"/>
        <v>20.829000000000001</v>
      </c>
      <c r="I41" s="28">
        <f t="shared" si="2"/>
        <v>0.39382750063694211</v>
      </c>
      <c r="J41" s="28">
        <f t="shared" si="3"/>
        <v>2.5391827599207457</v>
      </c>
      <c r="K41" s="13" t="s">
        <v>9</v>
      </c>
      <c r="L41" s="9" t="s">
        <v>9</v>
      </c>
      <c r="M41" s="10">
        <v>9.4276153666612003E-2</v>
      </c>
      <c r="N41" s="29">
        <v>2.76</v>
      </c>
      <c r="O41" s="30">
        <f t="shared" si="4"/>
        <v>2.76E-2</v>
      </c>
      <c r="P41" s="31">
        <f t="shared" si="5"/>
        <v>3.4158026690801453</v>
      </c>
      <c r="Q41" s="31">
        <f t="shared" si="6"/>
        <v>0.2927569584308844</v>
      </c>
    </row>
    <row r="42" spans="1:17" x14ac:dyDescent="0.25">
      <c r="A42" s="9" t="s">
        <v>706</v>
      </c>
      <c r="B42" s="9" t="s">
        <v>707</v>
      </c>
      <c r="C42" s="9" t="s">
        <v>708</v>
      </c>
      <c r="D42" s="10">
        <v>6.117502204</v>
      </c>
      <c r="E42" s="11">
        <f t="shared" si="0"/>
        <v>2.4717180622222221</v>
      </c>
      <c r="F42" s="25">
        <v>15.8</v>
      </c>
      <c r="G42" s="26">
        <v>0.38300000000000001</v>
      </c>
      <c r="H42" s="27">
        <f t="shared" si="1"/>
        <v>6.0514000000000001</v>
      </c>
      <c r="I42" s="28">
        <f t="shared" si="2"/>
        <v>0.4084539217738411</v>
      </c>
      <c r="J42" s="28">
        <f t="shared" si="3"/>
        <v>2.4482565760592574</v>
      </c>
      <c r="K42" s="13" t="s">
        <v>9</v>
      </c>
      <c r="L42" s="9" t="s">
        <v>9</v>
      </c>
      <c r="M42" s="10">
        <v>0.13725651700470301</v>
      </c>
      <c r="N42" s="29">
        <v>4.1100000000000003</v>
      </c>
      <c r="O42" s="30">
        <f t="shared" si="4"/>
        <v>4.1100000000000005E-2</v>
      </c>
      <c r="P42" s="31">
        <f t="shared" si="5"/>
        <v>3.3395746229854741</v>
      </c>
      <c r="Q42" s="31">
        <f t="shared" si="6"/>
        <v>0.29943933371551124</v>
      </c>
    </row>
    <row r="43" spans="1:17" x14ac:dyDescent="0.25">
      <c r="A43" s="9" t="s">
        <v>685</v>
      </c>
      <c r="B43" s="9" t="s">
        <v>686</v>
      </c>
      <c r="C43" s="9" t="s">
        <v>687</v>
      </c>
      <c r="D43" s="10">
        <v>125.0863884</v>
      </c>
      <c r="E43" s="11">
        <f t="shared" si="0"/>
        <v>50.539954909090916</v>
      </c>
      <c r="F43" s="25">
        <v>11100</v>
      </c>
      <c r="G43" s="26">
        <v>1.0999999999999999E-2</v>
      </c>
      <c r="H43" s="27">
        <f t="shared" si="1"/>
        <v>122.1</v>
      </c>
      <c r="I43" s="28">
        <f t="shared" si="2"/>
        <v>0.41392264462809925</v>
      </c>
      <c r="J43" s="28">
        <f t="shared" si="3"/>
        <v>2.4159103469646577</v>
      </c>
      <c r="K43" s="13" t="s">
        <v>9</v>
      </c>
      <c r="L43" s="9" t="s">
        <v>9</v>
      </c>
      <c r="M43" s="10">
        <v>6.6506713045813001E-2</v>
      </c>
      <c r="N43" s="29">
        <v>2.04</v>
      </c>
      <c r="O43" s="30">
        <f t="shared" si="4"/>
        <v>2.0400000000000001E-2</v>
      </c>
      <c r="P43" s="31">
        <f t="shared" si="5"/>
        <v>3.2601329924418136</v>
      </c>
      <c r="Q43" s="31">
        <f t="shared" si="6"/>
        <v>0.30673595289467254</v>
      </c>
    </row>
    <row r="44" spans="1:17" x14ac:dyDescent="0.25">
      <c r="A44" s="9" t="s">
        <v>1576</v>
      </c>
      <c r="B44" s="9" t="s">
        <v>1577</v>
      </c>
      <c r="C44" s="9" t="s">
        <v>1578</v>
      </c>
      <c r="D44" s="10">
        <v>3.49</v>
      </c>
      <c r="E44" s="11">
        <f t="shared" si="0"/>
        <v>1.4101010101010103</v>
      </c>
      <c r="F44" s="25">
        <v>9.5500000000000007</v>
      </c>
      <c r="G44" s="26">
        <v>0.82599999999999996</v>
      </c>
      <c r="H44" s="27">
        <f t="shared" si="1"/>
        <v>7.8883000000000001</v>
      </c>
      <c r="I44" s="28">
        <f t="shared" si="2"/>
        <v>0.17875854241104044</v>
      </c>
      <c r="J44" s="28">
        <f t="shared" si="3"/>
        <v>5.5941382521489968</v>
      </c>
      <c r="K44" s="13" t="s">
        <v>8</v>
      </c>
      <c r="L44" s="9" t="s">
        <v>19</v>
      </c>
      <c r="M44" s="10">
        <v>0.45800000000000002</v>
      </c>
      <c r="N44" s="29">
        <v>14.21</v>
      </c>
      <c r="O44" s="30">
        <f t="shared" si="4"/>
        <v>0.1421</v>
      </c>
      <c r="P44" s="31">
        <f t="shared" si="5"/>
        <v>3.2230823363828289</v>
      </c>
      <c r="Q44" s="31">
        <f t="shared" si="6"/>
        <v>0.31026200873362447</v>
      </c>
    </row>
    <row r="45" spans="1:17" x14ac:dyDescent="0.25">
      <c r="A45" s="9" t="s">
        <v>892</v>
      </c>
      <c r="B45" s="9" t="s">
        <v>893</v>
      </c>
      <c r="C45" s="9" t="s">
        <v>894</v>
      </c>
      <c r="D45" s="10">
        <v>0</v>
      </c>
      <c r="E45" s="11">
        <f t="shared" si="0"/>
        <v>0</v>
      </c>
      <c r="F45" s="25">
        <v>13</v>
      </c>
      <c r="G45" s="26">
        <v>0.68700000000000006</v>
      </c>
      <c r="H45" s="27">
        <f t="shared" si="1"/>
        <v>8.9310000000000009</v>
      </c>
      <c r="I45" s="28">
        <f t="shared" si="2"/>
        <v>0</v>
      </c>
      <c r="J45" s="28" t="e">
        <f t="shared" si="3"/>
        <v>#DIV/0!</v>
      </c>
      <c r="K45" s="13" t="s">
        <v>718</v>
      </c>
      <c r="L45" s="9" t="s">
        <v>718</v>
      </c>
      <c r="M45" s="10">
        <v>0.42132500000000001</v>
      </c>
      <c r="N45" s="29">
        <v>13.61</v>
      </c>
      <c r="O45" s="30">
        <f t="shared" si="4"/>
        <v>0.1361</v>
      </c>
      <c r="P45" s="31">
        <f t="shared" si="5"/>
        <v>3.0957016899338723</v>
      </c>
      <c r="Q45" s="31">
        <f t="shared" si="6"/>
        <v>0.32302854091259714</v>
      </c>
    </row>
    <row r="46" spans="1:17" x14ac:dyDescent="0.25">
      <c r="A46" s="9" t="s">
        <v>808</v>
      </c>
      <c r="B46" s="9" t="s">
        <v>809</v>
      </c>
      <c r="C46" s="9" t="s">
        <v>810</v>
      </c>
      <c r="D46" s="10">
        <v>18.045999999999999</v>
      </c>
      <c r="E46" s="11">
        <f t="shared" si="0"/>
        <v>7.2913131313131307</v>
      </c>
      <c r="F46" s="25">
        <v>118</v>
      </c>
      <c r="G46" s="26">
        <v>0.70499999999999996</v>
      </c>
      <c r="H46" s="27">
        <f t="shared" si="1"/>
        <v>83.19</v>
      </c>
      <c r="I46" s="28">
        <f t="shared" si="2"/>
        <v>8.7646509572221795E-2</v>
      </c>
      <c r="J46" s="28">
        <f t="shared" si="3"/>
        <v>11.40946747201596</v>
      </c>
      <c r="K46" s="13" t="s">
        <v>718</v>
      </c>
      <c r="L46" s="9" t="s">
        <v>718</v>
      </c>
      <c r="M46" s="10">
        <v>0.334289</v>
      </c>
      <c r="N46" s="29">
        <v>11.06</v>
      </c>
      <c r="O46" s="30">
        <f t="shared" si="4"/>
        <v>0.1106</v>
      </c>
      <c r="P46" s="31">
        <f t="shared" si="5"/>
        <v>3.02250452079566</v>
      </c>
      <c r="Q46" s="31">
        <f t="shared" si="6"/>
        <v>0.33085144889601514</v>
      </c>
    </row>
    <row r="47" spans="1:17" x14ac:dyDescent="0.25">
      <c r="A47" s="9" t="s">
        <v>176</v>
      </c>
      <c r="B47" s="9" t="s">
        <v>177</v>
      </c>
      <c r="C47" s="9" t="s">
        <v>178</v>
      </c>
      <c r="D47" s="10">
        <v>34.622633056252702</v>
      </c>
      <c r="E47" s="11">
        <f t="shared" si="0"/>
        <v>13.988942648990992</v>
      </c>
      <c r="F47" s="25">
        <v>10.199999999999999</v>
      </c>
      <c r="G47" s="26">
        <v>0.77100000000000002</v>
      </c>
      <c r="H47" s="27">
        <f t="shared" si="1"/>
        <v>7.8641999999999994</v>
      </c>
      <c r="I47" s="28">
        <f t="shared" si="2"/>
        <v>1.7788131849382001</v>
      </c>
      <c r="J47" s="28">
        <f t="shared" si="3"/>
        <v>0.56217258139715343</v>
      </c>
      <c r="K47" s="13" t="s">
        <v>9</v>
      </c>
      <c r="L47" s="9" t="s">
        <v>9</v>
      </c>
      <c r="M47" s="10">
        <v>0.32693913012264297</v>
      </c>
      <c r="N47" s="29">
        <v>10.98</v>
      </c>
      <c r="O47" s="30">
        <f t="shared" si="4"/>
        <v>0.10980000000000001</v>
      </c>
      <c r="P47" s="31">
        <f t="shared" si="5"/>
        <v>2.9775877060349996</v>
      </c>
      <c r="Q47" s="31">
        <f t="shared" si="6"/>
        <v>0.33584233235957811</v>
      </c>
    </row>
    <row r="48" spans="1:17" x14ac:dyDescent="0.25">
      <c r="A48" s="9" t="s">
        <v>980</v>
      </c>
      <c r="B48" s="9" t="s">
        <v>981</v>
      </c>
      <c r="C48" s="9" t="s">
        <v>982</v>
      </c>
      <c r="D48" s="10">
        <v>9.8460000000000001</v>
      </c>
      <c r="E48" s="11">
        <f t="shared" si="0"/>
        <v>3.9781818181818185</v>
      </c>
      <c r="F48" s="25">
        <v>55.4</v>
      </c>
      <c r="G48" s="26">
        <v>0.40600000000000003</v>
      </c>
      <c r="H48" s="27">
        <f t="shared" si="1"/>
        <v>22.4924</v>
      </c>
      <c r="I48" s="28">
        <f t="shared" si="2"/>
        <v>0.17686782282823613</v>
      </c>
      <c r="J48" s="28">
        <f t="shared" si="3"/>
        <v>5.6539396709323579</v>
      </c>
      <c r="K48" s="13" t="s">
        <v>718</v>
      </c>
      <c r="L48" s="9" t="s">
        <v>718</v>
      </c>
      <c r="M48" s="10">
        <v>0.22673499999999999</v>
      </c>
      <c r="N48" s="29">
        <v>7.73</v>
      </c>
      <c r="O48" s="30">
        <f t="shared" si="4"/>
        <v>7.7300000000000008E-2</v>
      </c>
      <c r="P48" s="31">
        <f t="shared" si="5"/>
        <v>2.9331824062095726</v>
      </c>
      <c r="Q48" s="31">
        <f t="shared" si="6"/>
        <v>0.34092663241228754</v>
      </c>
    </row>
    <row r="49" spans="1:17" x14ac:dyDescent="0.25">
      <c r="A49" s="9" t="s">
        <v>1547</v>
      </c>
      <c r="B49" s="9" t="s">
        <v>1548</v>
      </c>
      <c r="C49" s="9" t="s">
        <v>1549</v>
      </c>
      <c r="D49" s="10">
        <v>29</v>
      </c>
      <c r="E49" s="11">
        <f t="shared" si="0"/>
        <v>11.717171717171718</v>
      </c>
      <c r="F49" s="25">
        <v>14.8</v>
      </c>
      <c r="G49" s="26">
        <v>0.76200000000000001</v>
      </c>
      <c r="H49" s="27">
        <f t="shared" si="1"/>
        <v>11.277600000000001</v>
      </c>
      <c r="I49" s="28">
        <f t="shared" si="2"/>
        <v>1.0389774169301729</v>
      </c>
      <c r="J49" s="28">
        <f t="shared" si="3"/>
        <v>0.9624848275862069</v>
      </c>
      <c r="K49" s="13" t="s">
        <v>8</v>
      </c>
      <c r="L49" s="9" t="s">
        <v>1314</v>
      </c>
      <c r="M49" s="10">
        <v>0.62</v>
      </c>
      <c r="N49" s="29">
        <v>21.38</v>
      </c>
      <c r="O49" s="30">
        <f t="shared" si="4"/>
        <v>0.21379999999999999</v>
      </c>
      <c r="P49" s="31">
        <f t="shared" si="5"/>
        <v>2.899906454630496</v>
      </c>
      <c r="Q49" s="31">
        <f t="shared" si="6"/>
        <v>0.34483870967741936</v>
      </c>
    </row>
    <row r="50" spans="1:17" x14ac:dyDescent="0.25">
      <c r="A50" s="9" t="s">
        <v>446</v>
      </c>
      <c r="B50" s="9" t="s">
        <v>447</v>
      </c>
      <c r="C50" s="9" t="s">
        <v>448</v>
      </c>
      <c r="D50" s="10">
        <v>35.374736069999997</v>
      </c>
      <c r="E50" s="11">
        <f t="shared" si="0"/>
        <v>14.292822654545452</v>
      </c>
      <c r="F50" s="25">
        <v>80.099999999999994</v>
      </c>
      <c r="G50" s="26">
        <v>0.48799999999999999</v>
      </c>
      <c r="H50" s="27">
        <f t="shared" si="1"/>
        <v>39.088799999999999</v>
      </c>
      <c r="I50" s="28">
        <f t="shared" si="2"/>
        <v>0.36565007507381786</v>
      </c>
      <c r="J50" s="28">
        <f t="shared" si="3"/>
        <v>2.7348551748502139</v>
      </c>
      <c r="K50" s="13" t="s">
        <v>9</v>
      </c>
      <c r="L50" s="9" t="s">
        <v>9</v>
      </c>
      <c r="M50" s="10">
        <v>0.177340461631947</v>
      </c>
      <c r="N50" s="29">
        <v>6.14</v>
      </c>
      <c r="O50" s="30">
        <f t="shared" si="4"/>
        <v>6.1399999999999996E-2</v>
      </c>
      <c r="P50" s="31">
        <f t="shared" si="5"/>
        <v>2.8882811340707981</v>
      </c>
      <c r="Q50" s="31">
        <f t="shared" si="6"/>
        <v>0.34622668416996549</v>
      </c>
    </row>
    <row r="51" spans="1:17" x14ac:dyDescent="0.25">
      <c r="A51" s="9" t="s">
        <v>592</v>
      </c>
      <c r="B51" s="9" t="s">
        <v>593</v>
      </c>
      <c r="C51" s="9" t="s">
        <v>594</v>
      </c>
      <c r="D51" s="10">
        <v>0</v>
      </c>
      <c r="E51" s="11">
        <f t="shared" si="0"/>
        <v>0</v>
      </c>
      <c r="F51" s="25">
        <v>11.5</v>
      </c>
      <c r="G51" s="26">
        <v>0.90800000000000003</v>
      </c>
      <c r="H51" s="27">
        <f t="shared" si="1"/>
        <v>10.442</v>
      </c>
      <c r="I51" s="28">
        <f t="shared" si="2"/>
        <v>0</v>
      </c>
      <c r="J51" s="28" t="e">
        <f t="shared" si="3"/>
        <v>#DIV/0!</v>
      </c>
      <c r="K51" s="13" t="s">
        <v>9</v>
      </c>
      <c r="L51" s="9" t="s">
        <v>9</v>
      </c>
      <c r="M51" s="10">
        <v>2.799390940236E-2</v>
      </c>
      <c r="N51" s="29">
        <v>0.98</v>
      </c>
      <c r="O51" s="30">
        <f t="shared" si="4"/>
        <v>9.7999999999999997E-3</v>
      </c>
      <c r="P51" s="31">
        <f t="shared" si="5"/>
        <v>2.8565213675877552</v>
      </c>
      <c r="Q51" s="31">
        <f t="shared" si="6"/>
        <v>0.35007614903454032</v>
      </c>
    </row>
    <row r="52" spans="1:17" x14ac:dyDescent="0.25">
      <c r="A52" s="9" t="s">
        <v>1550</v>
      </c>
      <c r="B52" s="9" t="s">
        <v>1551</v>
      </c>
      <c r="C52" s="9" t="s">
        <v>1552</v>
      </c>
      <c r="D52" s="10">
        <v>55</v>
      </c>
      <c r="E52" s="11">
        <f t="shared" si="0"/>
        <v>22.222222222222221</v>
      </c>
      <c r="F52" s="25">
        <v>89.1</v>
      </c>
      <c r="G52" s="26">
        <v>0.309</v>
      </c>
      <c r="H52" s="27">
        <f t="shared" si="1"/>
        <v>27.531899999999997</v>
      </c>
      <c r="I52" s="28">
        <f t="shared" si="2"/>
        <v>0.80714452043710117</v>
      </c>
      <c r="J52" s="28">
        <f t="shared" si="3"/>
        <v>1.2389355</v>
      </c>
      <c r="K52" s="13" t="s">
        <v>8</v>
      </c>
      <c r="L52" s="9" t="s">
        <v>1314</v>
      </c>
      <c r="M52" s="10">
        <v>6.2E-2</v>
      </c>
      <c r="N52" s="29">
        <v>2.1800000000000002</v>
      </c>
      <c r="O52" s="30">
        <f t="shared" si="4"/>
        <v>2.18E-2</v>
      </c>
      <c r="P52" s="31">
        <f t="shared" si="5"/>
        <v>2.8440366972477062</v>
      </c>
      <c r="Q52" s="31">
        <f t="shared" si="6"/>
        <v>0.35161290322580646</v>
      </c>
    </row>
    <row r="53" spans="1:17" x14ac:dyDescent="0.25">
      <c r="A53" s="9" t="s">
        <v>1508</v>
      </c>
      <c r="B53" s="9" t="s">
        <v>1509</v>
      </c>
      <c r="C53" s="9" t="s">
        <v>1510</v>
      </c>
      <c r="D53" s="10">
        <v>7</v>
      </c>
      <c r="E53" s="11">
        <f t="shared" si="0"/>
        <v>2.8282828282828283</v>
      </c>
      <c r="F53" s="25">
        <v>6.01</v>
      </c>
      <c r="G53" s="26">
        <v>0.82199999999999995</v>
      </c>
      <c r="H53" s="27">
        <f t="shared" si="1"/>
        <v>4.9402199999999992</v>
      </c>
      <c r="I53" s="28">
        <f t="shared" si="2"/>
        <v>0.57250139230293973</v>
      </c>
      <c r="J53" s="28">
        <f t="shared" si="3"/>
        <v>1.7467206428571425</v>
      </c>
      <c r="K53" s="13" t="s">
        <v>8</v>
      </c>
      <c r="L53" s="9" t="s">
        <v>1274</v>
      </c>
      <c r="M53" s="10">
        <v>0.9</v>
      </c>
      <c r="N53" s="29">
        <v>31.7</v>
      </c>
      <c r="O53" s="30">
        <f t="shared" si="4"/>
        <v>0.317</v>
      </c>
      <c r="P53" s="31">
        <f t="shared" si="5"/>
        <v>2.8391167192429023</v>
      </c>
      <c r="Q53" s="31">
        <f t="shared" si="6"/>
        <v>0.35222222222222221</v>
      </c>
    </row>
    <row r="54" spans="1:17" x14ac:dyDescent="0.25">
      <c r="A54" s="9" t="s">
        <v>503</v>
      </c>
      <c r="B54" s="9" t="s">
        <v>504</v>
      </c>
      <c r="C54" s="9" t="s">
        <v>505</v>
      </c>
      <c r="D54" s="10">
        <v>7.1398915499999998</v>
      </c>
      <c r="E54" s="11">
        <f t="shared" si="0"/>
        <v>2.8848046666666667</v>
      </c>
      <c r="F54" s="25">
        <v>17.7</v>
      </c>
      <c r="G54" s="26">
        <v>0.5</v>
      </c>
      <c r="H54" s="27">
        <f t="shared" si="1"/>
        <v>8.85</v>
      </c>
      <c r="I54" s="28">
        <f t="shared" si="2"/>
        <v>0.32596662900188328</v>
      </c>
      <c r="J54" s="28">
        <f t="shared" si="3"/>
        <v>3.0677986978667762</v>
      </c>
      <c r="K54" s="13" t="s">
        <v>9</v>
      </c>
      <c r="L54" s="9" t="s">
        <v>9</v>
      </c>
      <c r="M54" s="10">
        <v>0.15376714755155499</v>
      </c>
      <c r="N54" s="29">
        <v>5.45</v>
      </c>
      <c r="O54" s="30">
        <f t="shared" si="4"/>
        <v>5.45E-2</v>
      </c>
      <c r="P54" s="31">
        <f t="shared" si="5"/>
        <v>2.8214155514046788</v>
      </c>
      <c r="Q54" s="31">
        <f t="shared" si="6"/>
        <v>0.35443201534142565</v>
      </c>
    </row>
    <row r="55" spans="1:17" x14ac:dyDescent="0.25">
      <c r="A55" s="9" t="s">
        <v>1141</v>
      </c>
      <c r="B55" s="9" t="s">
        <v>1142</v>
      </c>
      <c r="C55" s="9" t="s">
        <v>1143</v>
      </c>
      <c r="D55" s="10">
        <v>3.984</v>
      </c>
      <c r="E55" s="11">
        <f t="shared" si="0"/>
        <v>1.6096969696969698</v>
      </c>
      <c r="F55" s="25">
        <v>205</v>
      </c>
      <c r="G55" s="26">
        <v>0.58299999999999996</v>
      </c>
      <c r="H55" s="27">
        <f t="shared" si="1"/>
        <v>119.51499999999999</v>
      </c>
      <c r="I55" s="28">
        <f t="shared" si="2"/>
        <v>1.3468576912496089E-2</v>
      </c>
      <c r="J55" s="28">
        <f t="shared" si="3"/>
        <v>74.246893825301186</v>
      </c>
      <c r="K55" s="13" t="s">
        <v>718</v>
      </c>
      <c r="L55" s="9" t="s">
        <v>718</v>
      </c>
      <c r="M55" s="10">
        <v>0.22567699999999999</v>
      </c>
      <c r="N55" s="29">
        <v>8.08</v>
      </c>
      <c r="O55" s="30">
        <f t="shared" si="4"/>
        <v>8.0799999999999997E-2</v>
      </c>
      <c r="P55" s="31">
        <f t="shared" si="5"/>
        <v>2.7930321782178216</v>
      </c>
      <c r="Q55" s="31">
        <f t="shared" si="6"/>
        <v>0.35803382710688286</v>
      </c>
    </row>
    <row r="56" spans="1:17" x14ac:dyDescent="0.25">
      <c r="A56" s="9" t="s">
        <v>1573</v>
      </c>
      <c r="B56" s="9" t="s">
        <v>1574</v>
      </c>
      <c r="C56" s="9" t="s">
        <v>1575</v>
      </c>
      <c r="D56" s="10">
        <v>6.6E-3</v>
      </c>
      <c r="E56" s="11">
        <f t="shared" si="0"/>
        <v>2.6666666666666666E-3</v>
      </c>
      <c r="F56" s="25">
        <v>11.5</v>
      </c>
      <c r="G56" s="26">
        <v>0.84699999999999998</v>
      </c>
      <c r="H56" s="27">
        <f t="shared" si="1"/>
        <v>9.740499999999999</v>
      </c>
      <c r="I56" s="28">
        <f t="shared" si="2"/>
        <v>2.7377102475916707E-4</v>
      </c>
      <c r="J56" s="28">
        <f t="shared" si="3"/>
        <v>3652.6874999999995</v>
      </c>
      <c r="K56" s="13" t="s">
        <v>8</v>
      </c>
      <c r="L56" s="9" t="s">
        <v>1342</v>
      </c>
      <c r="M56" s="10">
        <v>1.7000000000000001E-2</v>
      </c>
      <c r="N56" s="29">
        <v>0.61</v>
      </c>
      <c r="O56" s="30">
        <f t="shared" si="4"/>
        <v>6.0999999999999995E-3</v>
      </c>
      <c r="P56" s="31">
        <f t="shared" si="5"/>
        <v>2.7868852459016398</v>
      </c>
      <c r="Q56" s="31">
        <f t="shared" si="6"/>
        <v>0.35882352941176465</v>
      </c>
    </row>
    <row r="57" spans="1:17" x14ac:dyDescent="0.25">
      <c r="A57" s="9" t="s">
        <v>1562</v>
      </c>
      <c r="B57" s="9" t="s">
        <v>1563</v>
      </c>
      <c r="C57" s="9" t="s">
        <v>1564</v>
      </c>
      <c r="D57" s="10">
        <v>1000</v>
      </c>
      <c r="E57" s="11">
        <f t="shared" si="0"/>
        <v>404.04040404040404</v>
      </c>
      <c r="F57" s="25">
        <v>29.6</v>
      </c>
      <c r="G57" s="26">
        <v>0.61799999999999999</v>
      </c>
      <c r="H57" s="27">
        <f t="shared" si="1"/>
        <v>18.2928</v>
      </c>
      <c r="I57" s="28">
        <f t="shared" si="2"/>
        <v>22.087400728177428</v>
      </c>
      <c r="J57" s="28">
        <f t="shared" si="3"/>
        <v>4.5274679999999998E-2</v>
      </c>
      <c r="K57" s="13" t="s">
        <v>8</v>
      </c>
      <c r="L57" s="9" t="s">
        <v>1314</v>
      </c>
      <c r="M57" s="10">
        <v>1</v>
      </c>
      <c r="N57" s="29">
        <v>35.92</v>
      </c>
      <c r="O57" s="30">
        <f t="shared" si="4"/>
        <v>0.35920000000000002</v>
      </c>
      <c r="P57" s="31">
        <f t="shared" si="5"/>
        <v>2.7839643652561246</v>
      </c>
      <c r="Q57" s="31">
        <f t="shared" si="6"/>
        <v>0.35920000000000002</v>
      </c>
    </row>
    <row r="58" spans="1:17" x14ac:dyDescent="0.25">
      <c r="A58" s="9" t="s">
        <v>326</v>
      </c>
      <c r="B58" s="9" t="s">
        <v>327</v>
      </c>
      <c r="C58" s="9" t="s">
        <v>328</v>
      </c>
      <c r="D58" s="10">
        <v>10.05792332</v>
      </c>
      <c r="E58" s="11">
        <f t="shared" si="0"/>
        <v>4.0638074020202026</v>
      </c>
      <c r="F58" s="25">
        <v>38.9</v>
      </c>
      <c r="G58" s="26">
        <v>0.65600000000000003</v>
      </c>
      <c r="H58" s="27">
        <f t="shared" si="1"/>
        <v>25.5184</v>
      </c>
      <c r="I58" s="28">
        <f t="shared" si="2"/>
        <v>0.15925008629146822</v>
      </c>
      <c r="J58" s="28">
        <f t="shared" si="3"/>
        <v>6.2794314482803184</v>
      </c>
      <c r="K58" s="13" t="s">
        <v>9</v>
      </c>
      <c r="L58" s="9" t="s">
        <v>9</v>
      </c>
      <c r="M58" s="10">
        <v>0.25891559363710398</v>
      </c>
      <c r="N58" s="29">
        <v>9.32</v>
      </c>
      <c r="O58" s="30">
        <f t="shared" si="4"/>
        <v>9.3200000000000005E-2</v>
      </c>
      <c r="P58" s="31">
        <f t="shared" si="5"/>
        <v>2.7780643094109867</v>
      </c>
      <c r="Q58" s="31">
        <f t="shared" si="6"/>
        <v>0.35996286933041621</v>
      </c>
    </row>
    <row r="59" spans="1:17" x14ac:dyDescent="0.25">
      <c r="A59" s="9" t="s">
        <v>880</v>
      </c>
      <c r="B59" s="9" t="s">
        <v>881</v>
      </c>
      <c r="C59" s="9" t="s">
        <v>882</v>
      </c>
      <c r="D59" s="10">
        <v>0</v>
      </c>
      <c r="E59" s="11">
        <f t="shared" si="0"/>
        <v>0</v>
      </c>
      <c r="F59" s="25">
        <v>17.100000000000001</v>
      </c>
      <c r="G59" s="26">
        <v>0.49199999999999999</v>
      </c>
      <c r="H59" s="27">
        <f t="shared" si="1"/>
        <v>8.4131999999999998</v>
      </c>
      <c r="I59" s="28">
        <f t="shared" si="2"/>
        <v>0</v>
      </c>
      <c r="J59" s="28" t="e">
        <f t="shared" si="3"/>
        <v>#DIV/0!</v>
      </c>
      <c r="K59" s="13" t="s">
        <v>718</v>
      </c>
      <c r="L59" s="9" t="s">
        <v>718</v>
      </c>
      <c r="M59" s="10">
        <v>0.41310400000000003</v>
      </c>
      <c r="N59" s="29">
        <v>14.97</v>
      </c>
      <c r="O59" s="30">
        <f t="shared" si="4"/>
        <v>0.1497</v>
      </c>
      <c r="P59" s="31">
        <f t="shared" si="5"/>
        <v>2.7595457581830329</v>
      </c>
      <c r="Q59" s="31">
        <f t="shared" si="6"/>
        <v>0.3623784809636314</v>
      </c>
    </row>
    <row r="60" spans="1:17" x14ac:dyDescent="0.25">
      <c r="A60" s="9" t="s">
        <v>1594</v>
      </c>
      <c r="B60" s="9" t="s">
        <v>1595</v>
      </c>
      <c r="C60" s="9" t="s">
        <v>1596</v>
      </c>
      <c r="D60" s="10">
        <v>0.72299999999999998</v>
      </c>
      <c r="E60" s="11">
        <f t="shared" si="0"/>
        <v>0.29212121212121211</v>
      </c>
      <c r="F60" s="25">
        <v>2.97</v>
      </c>
      <c r="G60" s="26">
        <v>0.88800000000000001</v>
      </c>
      <c r="H60" s="27">
        <f t="shared" si="1"/>
        <v>2.6373600000000001</v>
      </c>
      <c r="I60" s="28">
        <f t="shared" si="2"/>
        <v>0.11076273702536328</v>
      </c>
      <c r="J60" s="28">
        <f t="shared" si="3"/>
        <v>9.0283070539419086</v>
      </c>
      <c r="K60" s="13" t="s">
        <v>8</v>
      </c>
      <c r="L60" s="9" t="s">
        <v>19</v>
      </c>
      <c r="M60" s="10">
        <v>0.48099999999999998</v>
      </c>
      <c r="N60" s="29">
        <v>17.88</v>
      </c>
      <c r="O60" s="30">
        <f t="shared" si="4"/>
        <v>0.17879999999999999</v>
      </c>
      <c r="P60" s="31">
        <f t="shared" si="5"/>
        <v>2.6901565995525729</v>
      </c>
      <c r="Q60" s="31">
        <f t="shared" si="6"/>
        <v>0.37172557172557169</v>
      </c>
    </row>
    <row r="61" spans="1:17" x14ac:dyDescent="0.25">
      <c r="A61" s="9" t="s">
        <v>936</v>
      </c>
      <c r="B61" s="9" t="s">
        <v>937</v>
      </c>
      <c r="C61" s="9" t="s">
        <v>938</v>
      </c>
      <c r="D61" s="10">
        <v>0</v>
      </c>
      <c r="E61" s="11">
        <f t="shared" si="0"/>
        <v>0</v>
      </c>
      <c r="F61" s="25">
        <v>5.95</v>
      </c>
      <c r="G61" s="26">
        <v>0.88900000000000001</v>
      </c>
      <c r="H61" s="27">
        <f t="shared" si="1"/>
        <v>5.2895500000000002</v>
      </c>
      <c r="I61" s="28">
        <f t="shared" si="2"/>
        <v>0</v>
      </c>
      <c r="J61" s="28" t="e">
        <f t="shared" si="3"/>
        <v>#DIV/0!</v>
      </c>
      <c r="K61" s="13" t="s">
        <v>718</v>
      </c>
      <c r="L61" s="9" t="s">
        <v>718</v>
      </c>
      <c r="M61" s="10">
        <v>3.5199000000000001E-2</v>
      </c>
      <c r="N61" s="29">
        <v>1.31</v>
      </c>
      <c r="O61" s="30">
        <f t="shared" si="4"/>
        <v>1.3100000000000001E-2</v>
      </c>
      <c r="P61" s="31">
        <f t="shared" si="5"/>
        <v>2.686946564885496</v>
      </c>
      <c r="Q61" s="31">
        <f t="shared" si="6"/>
        <v>0.37216966391090656</v>
      </c>
    </row>
    <row r="62" spans="1:17" x14ac:dyDescent="0.25">
      <c r="A62" s="9" t="s">
        <v>1275</v>
      </c>
      <c r="B62" s="9" t="s">
        <v>1276</v>
      </c>
      <c r="C62" s="9" t="s">
        <v>1277</v>
      </c>
      <c r="D62" s="10" t="s">
        <v>8</v>
      </c>
      <c r="E62" s="11" t="e">
        <f t="shared" si="0"/>
        <v>#VALUE!</v>
      </c>
      <c r="F62" s="25">
        <v>88.7</v>
      </c>
      <c r="G62" s="26">
        <v>0.52600000000000002</v>
      </c>
      <c r="H62" s="27">
        <f t="shared" si="1"/>
        <v>46.656200000000005</v>
      </c>
      <c r="I62" s="28" t="e">
        <f t="shared" si="2"/>
        <v>#VALUE!</v>
      </c>
      <c r="J62" s="28" t="e">
        <f t="shared" si="3"/>
        <v>#VALUE!</v>
      </c>
      <c r="K62" s="13" t="s">
        <v>8</v>
      </c>
      <c r="L62" s="9" t="s">
        <v>8</v>
      </c>
      <c r="M62" s="10">
        <v>0.15</v>
      </c>
      <c r="N62" s="29">
        <v>5.68</v>
      </c>
      <c r="O62" s="30">
        <f t="shared" si="4"/>
        <v>5.6799999999999996E-2</v>
      </c>
      <c r="P62" s="31">
        <f t="shared" si="5"/>
        <v>2.6408450704225355</v>
      </c>
      <c r="Q62" s="31">
        <f t="shared" si="6"/>
        <v>0.37866666666666665</v>
      </c>
    </row>
    <row r="63" spans="1:17" x14ac:dyDescent="0.25">
      <c r="A63" s="9" t="s">
        <v>1553</v>
      </c>
      <c r="B63" s="9" t="s">
        <v>1554</v>
      </c>
      <c r="C63" s="9" t="s">
        <v>1555</v>
      </c>
      <c r="D63" s="10">
        <v>11</v>
      </c>
      <c r="E63" s="11">
        <f t="shared" si="0"/>
        <v>4.4444444444444446</v>
      </c>
      <c r="F63" s="25">
        <v>17</v>
      </c>
      <c r="G63" s="26">
        <v>0.65900000000000003</v>
      </c>
      <c r="H63" s="27">
        <f t="shared" si="1"/>
        <v>11.203000000000001</v>
      </c>
      <c r="I63" s="28">
        <f t="shared" si="2"/>
        <v>0.39671913277197574</v>
      </c>
      <c r="J63" s="28">
        <f t="shared" si="3"/>
        <v>2.5206750000000002</v>
      </c>
      <c r="K63" s="13" t="s">
        <v>8</v>
      </c>
      <c r="L63" s="9" t="s">
        <v>1314</v>
      </c>
      <c r="M63" s="10">
        <v>0.96</v>
      </c>
      <c r="N63" s="29">
        <v>36.46</v>
      </c>
      <c r="O63" s="30">
        <f t="shared" si="4"/>
        <v>0.36460000000000004</v>
      </c>
      <c r="P63" s="31">
        <f t="shared" si="5"/>
        <v>2.6330224904004385</v>
      </c>
      <c r="Q63" s="31">
        <f t="shared" si="6"/>
        <v>0.37979166666666669</v>
      </c>
    </row>
    <row r="64" spans="1:17" x14ac:dyDescent="0.25">
      <c r="A64" s="9" t="s">
        <v>1517</v>
      </c>
      <c r="B64" s="9" t="s">
        <v>1518</v>
      </c>
      <c r="C64" s="9" t="s">
        <v>1519</v>
      </c>
      <c r="D64" s="10">
        <v>36</v>
      </c>
      <c r="E64" s="11">
        <f t="shared" si="0"/>
        <v>14.545454545454545</v>
      </c>
      <c r="F64" s="25">
        <v>7.91</v>
      </c>
      <c r="G64" s="26">
        <v>0.68300000000000005</v>
      </c>
      <c r="H64" s="27">
        <f t="shared" si="1"/>
        <v>5.4025300000000005</v>
      </c>
      <c r="I64" s="28">
        <f t="shared" si="2"/>
        <v>2.6923412818539729</v>
      </c>
      <c r="J64" s="28">
        <f t="shared" si="3"/>
        <v>0.37142393750000002</v>
      </c>
      <c r="K64" s="13" t="s">
        <v>8</v>
      </c>
      <c r="L64" s="9" t="s">
        <v>1314</v>
      </c>
      <c r="M64" s="10">
        <v>1</v>
      </c>
      <c r="N64" s="29">
        <v>38.049999999999997</v>
      </c>
      <c r="O64" s="30">
        <f t="shared" si="4"/>
        <v>0.38049999999999995</v>
      </c>
      <c r="P64" s="31">
        <f t="shared" si="5"/>
        <v>2.6281208935611042</v>
      </c>
      <c r="Q64" s="31">
        <f t="shared" si="6"/>
        <v>0.38049999999999995</v>
      </c>
    </row>
    <row r="65" spans="1:17" x14ac:dyDescent="0.25">
      <c r="A65" s="9" t="s">
        <v>1150</v>
      </c>
      <c r="B65" s="9" t="s">
        <v>1151</v>
      </c>
      <c r="C65" s="9" t="s">
        <v>1152</v>
      </c>
      <c r="D65" s="10">
        <v>1.8322000000000001</v>
      </c>
      <c r="E65" s="11">
        <f t="shared" si="0"/>
        <v>0.74028282828282821</v>
      </c>
      <c r="F65" s="25">
        <v>7.08</v>
      </c>
      <c r="G65" s="26">
        <v>0.90300000000000002</v>
      </c>
      <c r="H65" s="27">
        <f t="shared" si="1"/>
        <v>6.3932400000000005</v>
      </c>
      <c r="I65" s="28">
        <f t="shared" si="2"/>
        <v>0.11579149668756815</v>
      </c>
      <c r="J65" s="28">
        <f t="shared" si="3"/>
        <v>8.6362127496998156</v>
      </c>
      <c r="K65" s="13" t="s">
        <v>718</v>
      </c>
      <c r="L65" s="9" t="s">
        <v>718</v>
      </c>
      <c r="M65" s="10">
        <v>0.71094599999999997</v>
      </c>
      <c r="N65" s="29">
        <v>27.41</v>
      </c>
      <c r="O65" s="30">
        <f t="shared" si="4"/>
        <v>0.27410000000000001</v>
      </c>
      <c r="P65" s="31">
        <f t="shared" si="5"/>
        <v>2.5937468077344032</v>
      </c>
      <c r="Q65" s="31">
        <f t="shared" si="6"/>
        <v>0.38554264318246395</v>
      </c>
    </row>
    <row r="66" spans="1:17" x14ac:dyDescent="0.25">
      <c r="A66" s="9" t="s">
        <v>886</v>
      </c>
      <c r="B66" s="9" t="s">
        <v>887</v>
      </c>
      <c r="C66" s="9" t="s">
        <v>888</v>
      </c>
      <c r="D66" s="10">
        <v>3.0859999999999999</v>
      </c>
      <c r="E66" s="11">
        <f t="shared" si="0"/>
        <v>1.2468686868686869</v>
      </c>
      <c r="F66" s="25">
        <v>77.5</v>
      </c>
      <c r="G66" s="26">
        <v>0.752</v>
      </c>
      <c r="H66" s="27">
        <f t="shared" si="1"/>
        <v>58.28</v>
      </c>
      <c r="I66" s="28">
        <f t="shared" si="2"/>
        <v>2.1394452417101698E-2</v>
      </c>
      <c r="J66" s="28">
        <f t="shared" si="3"/>
        <v>46.741088788075174</v>
      </c>
      <c r="K66" s="13" t="s">
        <v>718</v>
      </c>
      <c r="L66" s="9" t="s">
        <v>718</v>
      </c>
      <c r="M66" s="10">
        <v>0.45507999999999998</v>
      </c>
      <c r="N66" s="29">
        <v>18.34</v>
      </c>
      <c r="O66" s="30">
        <f t="shared" si="4"/>
        <v>0.18340000000000001</v>
      </c>
      <c r="P66" s="31">
        <f t="shared" si="5"/>
        <v>2.4813522355507085</v>
      </c>
      <c r="Q66" s="31">
        <f t="shared" si="6"/>
        <v>0.40300606486771562</v>
      </c>
    </row>
    <row r="67" spans="1:17" x14ac:dyDescent="0.25">
      <c r="A67" s="9" t="s">
        <v>670</v>
      </c>
      <c r="B67" s="9" t="s">
        <v>671</v>
      </c>
      <c r="C67" s="9" t="s">
        <v>672</v>
      </c>
      <c r="D67" s="10">
        <v>2.4686945269999998</v>
      </c>
      <c r="E67" s="11">
        <f t="shared" ref="E67:E130" si="7">(D67*40)/99</f>
        <v>0.9974523341414141</v>
      </c>
      <c r="F67" s="25">
        <v>13.2</v>
      </c>
      <c r="G67" s="26">
        <v>0.85</v>
      </c>
      <c r="H67" s="27">
        <f t="shared" ref="H67:H130" si="8">F67*G67</f>
        <v>11.219999999999999</v>
      </c>
      <c r="I67" s="28">
        <f t="shared" ref="I67:I130" si="9">E67/H67</f>
        <v>8.8899495021516423E-2</v>
      </c>
      <c r="J67" s="28">
        <f t="shared" ref="J67:J130" si="10">H67/E67</f>
        <v>11.248657821486717</v>
      </c>
      <c r="K67" s="13" t="s">
        <v>9</v>
      </c>
      <c r="L67" s="9" t="s">
        <v>9</v>
      </c>
      <c r="M67" s="10">
        <v>0.42700659032775801</v>
      </c>
      <c r="N67" s="29">
        <v>17.36</v>
      </c>
      <c r="O67" s="30">
        <f t="shared" ref="O67:O130" si="11">N67/100</f>
        <v>0.1736</v>
      </c>
      <c r="P67" s="31">
        <f t="shared" ref="P67:P130" si="12">M67/O67</f>
        <v>2.4597153820723388</v>
      </c>
      <c r="Q67" s="31">
        <f t="shared" ref="Q67:Q130" si="13">O67/M67</f>
        <v>0.40655110233017627</v>
      </c>
    </row>
    <row r="68" spans="1:17" x14ac:dyDescent="0.25">
      <c r="A68" s="9" t="s">
        <v>1117</v>
      </c>
      <c r="B68" s="9" t="s">
        <v>1118</v>
      </c>
      <c r="C68" s="9" t="s">
        <v>1119</v>
      </c>
      <c r="D68" s="10">
        <v>4.5739999999999998</v>
      </c>
      <c r="E68" s="11">
        <f t="shared" si="7"/>
        <v>1.8480808080808078</v>
      </c>
      <c r="F68" s="25">
        <v>258</v>
      </c>
      <c r="G68" s="26">
        <v>1.0999999999999999E-2</v>
      </c>
      <c r="H68" s="27">
        <f t="shared" si="8"/>
        <v>2.8379999999999996</v>
      </c>
      <c r="I68" s="28">
        <f t="shared" si="9"/>
        <v>0.65119126429908669</v>
      </c>
      <c r="J68" s="28">
        <f t="shared" si="10"/>
        <v>1.535647135986008</v>
      </c>
      <c r="K68" s="13" t="s">
        <v>718</v>
      </c>
      <c r="L68" s="9" t="s">
        <v>718</v>
      </c>
      <c r="M68" s="10">
        <v>4.3327999999999998E-2</v>
      </c>
      <c r="N68" s="29">
        <v>1.77</v>
      </c>
      <c r="O68" s="30">
        <f t="shared" si="11"/>
        <v>1.77E-2</v>
      </c>
      <c r="P68" s="31">
        <f t="shared" si="12"/>
        <v>2.4479096045197739</v>
      </c>
      <c r="Q68" s="31">
        <f t="shared" si="13"/>
        <v>0.40851181683899557</v>
      </c>
    </row>
    <row r="69" spans="1:17" x14ac:dyDescent="0.25">
      <c r="A69" s="9" t="s">
        <v>1478</v>
      </c>
      <c r="B69" s="9" t="s">
        <v>1479</v>
      </c>
      <c r="C69" s="9" t="s">
        <v>1480</v>
      </c>
      <c r="D69" s="10">
        <v>7.6</v>
      </c>
      <c r="E69" s="11">
        <f t="shared" si="7"/>
        <v>3.0707070707070705</v>
      </c>
      <c r="F69" s="25">
        <v>43.9</v>
      </c>
      <c r="G69" s="26">
        <v>0.40400000000000003</v>
      </c>
      <c r="H69" s="27">
        <f t="shared" si="8"/>
        <v>17.735600000000002</v>
      </c>
      <c r="I69" s="28">
        <f t="shared" si="9"/>
        <v>0.17313804273365829</v>
      </c>
      <c r="J69" s="28">
        <f t="shared" si="10"/>
        <v>5.7757381578947378</v>
      </c>
      <c r="K69" s="13" t="s">
        <v>8</v>
      </c>
      <c r="L69" s="9" t="s">
        <v>1274</v>
      </c>
      <c r="M69" s="10">
        <v>0.45</v>
      </c>
      <c r="N69" s="29">
        <v>18.440000000000001</v>
      </c>
      <c r="O69" s="30">
        <f t="shared" si="11"/>
        <v>0.18440000000000001</v>
      </c>
      <c r="P69" s="31">
        <f t="shared" si="12"/>
        <v>2.4403470715835143</v>
      </c>
      <c r="Q69" s="31">
        <f t="shared" si="13"/>
        <v>0.4097777777777778</v>
      </c>
    </row>
    <row r="70" spans="1:17" x14ac:dyDescent="0.25">
      <c r="A70" s="9" t="s">
        <v>1523</v>
      </c>
      <c r="B70" s="9" t="s">
        <v>1524</v>
      </c>
      <c r="C70" s="9" t="s">
        <v>1525</v>
      </c>
      <c r="D70" s="10">
        <v>2.4</v>
      </c>
      <c r="E70" s="11">
        <f t="shared" si="7"/>
        <v>0.96969696969696972</v>
      </c>
      <c r="F70" s="25">
        <v>32.9</v>
      </c>
      <c r="G70" s="26">
        <v>0.503</v>
      </c>
      <c r="H70" s="27">
        <f t="shared" si="8"/>
        <v>16.5487</v>
      </c>
      <c r="I70" s="28">
        <f t="shared" si="9"/>
        <v>5.8596564666527864E-2</v>
      </c>
      <c r="J70" s="28">
        <f t="shared" si="10"/>
        <v>17.065846874999998</v>
      </c>
      <c r="K70" s="13" t="s">
        <v>8</v>
      </c>
      <c r="L70" s="9" t="s">
        <v>1342</v>
      </c>
      <c r="M70" s="10">
        <v>0.02</v>
      </c>
      <c r="N70" s="29">
        <v>0.82</v>
      </c>
      <c r="O70" s="30">
        <f t="shared" si="11"/>
        <v>8.199999999999999E-3</v>
      </c>
      <c r="P70" s="31">
        <f t="shared" si="12"/>
        <v>2.4390243902439028</v>
      </c>
      <c r="Q70" s="31">
        <f t="shared" si="13"/>
        <v>0.40999999999999992</v>
      </c>
    </row>
    <row r="71" spans="1:17" x14ac:dyDescent="0.25">
      <c r="A71" s="9" t="s">
        <v>1463</v>
      </c>
      <c r="B71" s="9" t="s">
        <v>1464</v>
      </c>
      <c r="C71" s="9" t="s">
        <v>1465</v>
      </c>
      <c r="D71" s="10">
        <v>2.5</v>
      </c>
      <c r="E71" s="11">
        <f t="shared" si="7"/>
        <v>1.0101010101010102</v>
      </c>
      <c r="F71" s="25">
        <v>6.88</v>
      </c>
      <c r="G71" s="26">
        <v>0.59</v>
      </c>
      <c r="H71" s="27">
        <f t="shared" si="8"/>
        <v>4.0591999999999997</v>
      </c>
      <c r="I71" s="28">
        <f t="shared" si="9"/>
        <v>0.24884238522393828</v>
      </c>
      <c r="J71" s="28">
        <f t="shared" si="10"/>
        <v>4.0186079999999995</v>
      </c>
      <c r="K71" s="13" t="s">
        <v>8</v>
      </c>
      <c r="L71" s="9" t="s">
        <v>1274</v>
      </c>
      <c r="M71" s="10">
        <v>0.54</v>
      </c>
      <c r="N71" s="29">
        <v>23.14</v>
      </c>
      <c r="O71" s="30">
        <f t="shared" si="11"/>
        <v>0.23139999999999999</v>
      </c>
      <c r="P71" s="31">
        <f t="shared" si="12"/>
        <v>2.3336214347450306</v>
      </c>
      <c r="Q71" s="31">
        <f t="shared" si="13"/>
        <v>0.42851851851851847</v>
      </c>
    </row>
    <row r="72" spans="1:17" x14ac:dyDescent="0.25">
      <c r="A72" s="9" t="s">
        <v>1475</v>
      </c>
      <c r="B72" s="9" t="s">
        <v>1476</v>
      </c>
      <c r="C72" s="9" t="s">
        <v>1477</v>
      </c>
      <c r="D72" s="10">
        <v>23</v>
      </c>
      <c r="E72" s="11">
        <f t="shared" si="7"/>
        <v>9.2929292929292924</v>
      </c>
      <c r="F72" s="25">
        <v>8.5399999999999991</v>
      </c>
      <c r="G72" s="26">
        <v>0.78200000000000003</v>
      </c>
      <c r="H72" s="27">
        <f t="shared" si="8"/>
        <v>6.67828</v>
      </c>
      <c r="I72" s="28">
        <f t="shared" si="9"/>
        <v>1.3915153741576114</v>
      </c>
      <c r="J72" s="28">
        <f t="shared" si="10"/>
        <v>0.71864100000000009</v>
      </c>
      <c r="K72" s="13" t="s">
        <v>8</v>
      </c>
      <c r="L72" s="9" t="s">
        <v>1274</v>
      </c>
      <c r="M72" s="10">
        <v>1</v>
      </c>
      <c r="N72" s="29">
        <v>43.17</v>
      </c>
      <c r="O72" s="30">
        <f t="shared" si="11"/>
        <v>0.43170000000000003</v>
      </c>
      <c r="P72" s="31">
        <f t="shared" si="12"/>
        <v>2.316423442205235</v>
      </c>
      <c r="Q72" s="31">
        <f t="shared" si="13"/>
        <v>0.43170000000000003</v>
      </c>
    </row>
    <row r="73" spans="1:17" x14ac:dyDescent="0.25">
      <c r="A73" s="9" t="s">
        <v>1535</v>
      </c>
      <c r="B73" s="9" t="s">
        <v>1536</v>
      </c>
      <c r="C73" s="9" t="s">
        <v>1537</v>
      </c>
      <c r="D73" s="10">
        <v>15</v>
      </c>
      <c r="E73" s="11">
        <f t="shared" si="7"/>
        <v>6.0606060606060606</v>
      </c>
      <c r="F73" s="25">
        <v>2.96</v>
      </c>
      <c r="G73" s="26">
        <v>0.77800000000000002</v>
      </c>
      <c r="H73" s="27">
        <f t="shared" si="8"/>
        <v>2.30288</v>
      </c>
      <c r="I73" s="28">
        <f t="shared" si="9"/>
        <v>2.631750703730138</v>
      </c>
      <c r="J73" s="28">
        <f t="shared" si="10"/>
        <v>0.37997520000000001</v>
      </c>
      <c r="K73" s="13" t="s">
        <v>8</v>
      </c>
      <c r="L73" s="9" t="s">
        <v>1314</v>
      </c>
      <c r="M73" s="10">
        <v>0.21</v>
      </c>
      <c r="N73" s="29">
        <v>9.1</v>
      </c>
      <c r="O73" s="30">
        <f t="shared" si="11"/>
        <v>9.0999999999999998E-2</v>
      </c>
      <c r="P73" s="31">
        <f t="shared" si="12"/>
        <v>2.3076923076923075</v>
      </c>
      <c r="Q73" s="31">
        <f t="shared" si="13"/>
        <v>0.43333333333333335</v>
      </c>
    </row>
    <row r="74" spans="1:17" x14ac:dyDescent="0.25">
      <c r="A74" s="9" t="s">
        <v>832</v>
      </c>
      <c r="B74" s="9" t="s">
        <v>833</v>
      </c>
      <c r="C74" s="9" t="s">
        <v>834</v>
      </c>
      <c r="D74" s="10">
        <v>2.492</v>
      </c>
      <c r="E74" s="11">
        <f t="shared" si="7"/>
        <v>1.0068686868686869</v>
      </c>
      <c r="F74" s="25">
        <v>2.25</v>
      </c>
      <c r="G74" s="26">
        <v>0.85399999999999998</v>
      </c>
      <c r="H74" s="27">
        <f t="shared" si="8"/>
        <v>1.9215</v>
      </c>
      <c r="I74" s="28">
        <f t="shared" si="9"/>
        <v>0.52400139831833825</v>
      </c>
      <c r="J74" s="28">
        <f t="shared" si="10"/>
        <v>1.9083918539325841</v>
      </c>
      <c r="K74" s="13" t="s">
        <v>718</v>
      </c>
      <c r="L74" s="9" t="s">
        <v>718</v>
      </c>
      <c r="M74" s="10">
        <v>0.73475500000000005</v>
      </c>
      <c r="N74" s="29">
        <v>31.94</v>
      </c>
      <c r="O74" s="30">
        <f t="shared" si="11"/>
        <v>0.31940000000000002</v>
      </c>
      <c r="P74" s="31">
        <f t="shared" si="12"/>
        <v>2.3004226675015653</v>
      </c>
      <c r="Q74" s="31">
        <f t="shared" si="13"/>
        <v>0.43470272403726412</v>
      </c>
    </row>
    <row r="75" spans="1:17" x14ac:dyDescent="0.25">
      <c r="A75" s="9" t="s">
        <v>1030</v>
      </c>
      <c r="B75" s="9" t="s">
        <v>1031</v>
      </c>
      <c r="C75" s="9" t="s">
        <v>1032</v>
      </c>
      <c r="D75" s="10">
        <v>5.2220000000000004</v>
      </c>
      <c r="E75" s="11">
        <f t="shared" si="7"/>
        <v>2.1098989898989902</v>
      </c>
      <c r="F75" s="25">
        <v>25.4</v>
      </c>
      <c r="G75" s="26">
        <v>0.33500000000000002</v>
      </c>
      <c r="H75" s="27">
        <f t="shared" si="8"/>
        <v>8.5090000000000003</v>
      </c>
      <c r="I75" s="28">
        <f t="shared" si="9"/>
        <v>0.24796086377940887</v>
      </c>
      <c r="J75" s="28">
        <f t="shared" si="10"/>
        <v>4.0328944848716963</v>
      </c>
      <c r="K75" s="13" t="s">
        <v>718</v>
      </c>
      <c r="L75" s="9" t="s">
        <v>718</v>
      </c>
      <c r="M75" s="10">
        <v>0.17844699999999999</v>
      </c>
      <c r="N75" s="29">
        <v>7.8</v>
      </c>
      <c r="O75" s="30">
        <f t="shared" si="11"/>
        <v>7.8E-2</v>
      </c>
      <c r="P75" s="31">
        <f t="shared" si="12"/>
        <v>2.287782051282051</v>
      </c>
      <c r="Q75" s="31">
        <f t="shared" si="13"/>
        <v>0.43710457446748896</v>
      </c>
    </row>
    <row r="76" spans="1:17" x14ac:dyDescent="0.25">
      <c r="A76" s="9" t="s">
        <v>374</v>
      </c>
      <c r="B76" s="9" t="s">
        <v>375</v>
      </c>
      <c r="C76" s="9" t="s">
        <v>376</v>
      </c>
      <c r="D76" s="10">
        <v>0</v>
      </c>
      <c r="E76" s="11">
        <f t="shared" si="7"/>
        <v>0</v>
      </c>
      <c r="F76" s="25">
        <v>0.68400000000000005</v>
      </c>
      <c r="G76" s="26">
        <v>0.96799999999999997</v>
      </c>
      <c r="H76" s="27">
        <f t="shared" si="8"/>
        <v>0.66211200000000003</v>
      </c>
      <c r="I76" s="28">
        <f t="shared" si="9"/>
        <v>0</v>
      </c>
      <c r="J76" s="28" t="e">
        <f t="shared" si="10"/>
        <v>#DIV/0!</v>
      </c>
      <c r="K76" s="13" t="s">
        <v>9</v>
      </c>
      <c r="L76" s="9" t="s">
        <v>9</v>
      </c>
      <c r="M76" s="10">
        <v>0.45482427055702901</v>
      </c>
      <c r="N76" s="29">
        <v>20.13</v>
      </c>
      <c r="O76" s="30">
        <f t="shared" si="11"/>
        <v>0.20129999999999998</v>
      </c>
      <c r="P76" s="31">
        <f t="shared" si="12"/>
        <v>2.2594350251218533</v>
      </c>
      <c r="Q76" s="31">
        <f t="shared" si="13"/>
        <v>0.44258851831601981</v>
      </c>
    </row>
    <row r="77" spans="1:17" x14ac:dyDescent="0.25">
      <c r="A77" s="9" t="s">
        <v>927</v>
      </c>
      <c r="B77" s="9" t="s">
        <v>928</v>
      </c>
      <c r="C77" s="9" t="s">
        <v>929</v>
      </c>
      <c r="D77" s="10">
        <v>0</v>
      </c>
      <c r="E77" s="11">
        <f t="shared" si="7"/>
        <v>0</v>
      </c>
      <c r="F77" s="25">
        <v>203</v>
      </c>
      <c r="G77" s="26">
        <v>0.85499999999999998</v>
      </c>
      <c r="H77" s="27">
        <f t="shared" si="8"/>
        <v>173.565</v>
      </c>
      <c r="I77" s="28">
        <f t="shared" si="9"/>
        <v>0</v>
      </c>
      <c r="J77" s="28" t="e">
        <f t="shared" si="10"/>
        <v>#DIV/0!</v>
      </c>
      <c r="K77" s="13" t="s">
        <v>718</v>
      </c>
      <c r="L77" s="9" t="s">
        <v>718</v>
      </c>
      <c r="M77" s="10">
        <v>0.63327800000000001</v>
      </c>
      <c r="N77" s="29">
        <v>28.27</v>
      </c>
      <c r="O77" s="30">
        <f t="shared" si="11"/>
        <v>0.28270000000000001</v>
      </c>
      <c r="P77" s="31">
        <f t="shared" si="12"/>
        <v>2.2401061195613723</v>
      </c>
      <c r="Q77" s="31">
        <f t="shared" si="13"/>
        <v>0.44640742296432218</v>
      </c>
    </row>
    <row r="78" spans="1:17" x14ac:dyDescent="0.25">
      <c r="A78" s="9" t="s">
        <v>434</v>
      </c>
      <c r="B78" s="9" t="s">
        <v>435</v>
      </c>
      <c r="C78" s="9" t="s">
        <v>436</v>
      </c>
      <c r="D78" s="10">
        <v>3.923514967</v>
      </c>
      <c r="E78" s="11">
        <f t="shared" si="7"/>
        <v>1.5852585725252524</v>
      </c>
      <c r="F78" s="25">
        <v>8.44</v>
      </c>
      <c r="G78" s="26">
        <v>0.755</v>
      </c>
      <c r="H78" s="27">
        <f t="shared" si="8"/>
        <v>6.3721999999999994</v>
      </c>
      <c r="I78" s="28">
        <f t="shared" si="9"/>
        <v>0.24877727825951046</v>
      </c>
      <c r="J78" s="28">
        <f t="shared" si="10"/>
        <v>4.0196597012242261</v>
      </c>
      <c r="K78" s="13" t="s">
        <v>9</v>
      </c>
      <c r="L78" s="9" t="s">
        <v>9</v>
      </c>
      <c r="M78" s="10">
        <v>0.26848405207311099</v>
      </c>
      <c r="N78" s="29">
        <v>12.06</v>
      </c>
      <c r="O78" s="30">
        <f t="shared" si="11"/>
        <v>0.1206</v>
      </c>
      <c r="P78" s="31">
        <f t="shared" si="12"/>
        <v>2.2262359210042373</v>
      </c>
      <c r="Q78" s="31">
        <f t="shared" si="13"/>
        <v>0.44918869135347889</v>
      </c>
    </row>
    <row r="79" spans="1:17" x14ac:dyDescent="0.25">
      <c r="A79" s="9" t="s">
        <v>1278</v>
      </c>
      <c r="B79" s="9" t="s">
        <v>1279</v>
      </c>
      <c r="C79" s="9" t="s">
        <v>1280</v>
      </c>
      <c r="D79" s="10">
        <v>23.476005188067401</v>
      </c>
      <c r="E79" s="11">
        <f t="shared" si="7"/>
        <v>9.4852546214413742</v>
      </c>
      <c r="F79" s="25">
        <v>169</v>
      </c>
      <c r="G79" s="26">
        <v>0.69099999999999995</v>
      </c>
      <c r="H79" s="27">
        <f t="shared" si="8"/>
        <v>116.779</v>
      </c>
      <c r="I79" s="28">
        <f t="shared" si="9"/>
        <v>8.1223975384627153E-2</v>
      </c>
      <c r="J79" s="28">
        <f t="shared" si="10"/>
        <v>12.311635761049747</v>
      </c>
      <c r="K79" s="13" t="s">
        <v>8</v>
      </c>
      <c r="L79" s="9" t="s">
        <v>747</v>
      </c>
      <c r="M79" s="10">
        <v>0.22</v>
      </c>
      <c r="N79" s="29">
        <v>9.94</v>
      </c>
      <c r="O79" s="30">
        <f t="shared" si="11"/>
        <v>9.9399999999999988E-2</v>
      </c>
      <c r="P79" s="31">
        <f t="shared" si="12"/>
        <v>2.2132796780684107</v>
      </c>
      <c r="Q79" s="31">
        <f t="shared" si="13"/>
        <v>0.45181818181818179</v>
      </c>
    </row>
    <row r="80" spans="1:17" x14ac:dyDescent="0.25">
      <c r="A80" s="9" t="s">
        <v>362</v>
      </c>
      <c r="B80" s="9" t="s">
        <v>363</v>
      </c>
      <c r="C80" s="9" t="s">
        <v>364</v>
      </c>
      <c r="D80" s="10">
        <v>6.3614383209999996</v>
      </c>
      <c r="E80" s="11">
        <f t="shared" si="7"/>
        <v>2.5702781094949496</v>
      </c>
      <c r="F80" s="25">
        <v>41.3</v>
      </c>
      <c r="G80" s="26">
        <v>0.85599999999999998</v>
      </c>
      <c r="H80" s="27">
        <f t="shared" si="8"/>
        <v>35.352799999999995</v>
      </c>
      <c r="I80" s="28">
        <f t="shared" si="9"/>
        <v>7.2703664476221119E-2</v>
      </c>
      <c r="J80" s="28">
        <f t="shared" si="10"/>
        <v>13.754464884325959</v>
      </c>
      <c r="K80" s="13" t="s">
        <v>9</v>
      </c>
      <c r="L80" s="9" t="s">
        <v>9</v>
      </c>
      <c r="M80" s="10">
        <v>0.61298155019863698</v>
      </c>
      <c r="N80" s="29">
        <v>27.85</v>
      </c>
      <c r="O80" s="30">
        <f t="shared" si="11"/>
        <v>0.27850000000000003</v>
      </c>
      <c r="P80" s="31">
        <f t="shared" si="12"/>
        <v>2.2010109522392707</v>
      </c>
      <c r="Q80" s="31">
        <f t="shared" si="13"/>
        <v>0.45433667605452721</v>
      </c>
    </row>
    <row r="81" spans="1:17" x14ac:dyDescent="0.25">
      <c r="A81" s="9" t="s">
        <v>728</v>
      </c>
      <c r="B81" s="9" t="s">
        <v>729</v>
      </c>
      <c r="C81" s="9" t="s">
        <v>730</v>
      </c>
      <c r="D81" s="10">
        <v>0</v>
      </c>
      <c r="E81" s="11">
        <f t="shared" si="7"/>
        <v>0</v>
      </c>
      <c r="F81" s="25">
        <v>216</v>
      </c>
      <c r="G81" s="26">
        <v>0.68400000000000005</v>
      </c>
      <c r="H81" s="27">
        <f t="shared" si="8"/>
        <v>147.744</v>
      </c>
      <c r="I81" s="28">
        <f t="shared" si="9"/>
        <v>0</v>
      </c>
      <c r="J81" s="28" t="e">
        <f t="shared" si="10"/>
        <v>#DIV/0!</v>
      </c>
      <c r="K81" s="13" t="s">
        <v>718</v>
      </c>
      <c r="L81" s="9" t="s">
        <v>718</v>
      </c>
      <c r="M81" s="10">
        <v>0.78442900000000004</v>
      </c>
      <c r="N81" s="29">
        <v>36.159999999999997</v>
      </c>
      <c r="O81" s="30">
        <f t="shared" si="11"/>
        <v>0.36159999999999998</v>
      </c>
      <c r="P81" s="31">
        <f t="shared" si="12"/>
        <v>2.1693279867256638</v>
      </c>
      <c r="Q81" s="31">
        <f t="shared" si="13"/>
        <v>0.4609722486037614</v>
      </c>
    </row>
    <row r="82" spans="1:17" x14ac:dyDescent="0.25">
      <c r="A82" s="9" t="s">
        <v>997</v>
      </c>
      <c r="B82" s="9" t="s">
        <v>998</v>
      </c>
      <c r="C82" s="9" t="s">
        <v>999</v>
      </c>
      <c r="D82" s="10">
        <v>0</v>
      </c>
      <c r="E82" s="11">
        <f t="shared" si="7"/>
        <v>0</v>
      </c>
      <c r="F82" s="25">
        <v>9.14</v>
      </c>
      <c r="G82" s="26">
        <v>0.93500000000000005</v>
      </c>
      <c r="H82" s="27">
        <f t="shared" si="8"/>
        <v>8.5459000000000014</v>
      </c>
      <c r="I82" s="28">
        <f t="shared" si="9"/>
        <v>0</v>
      </c>
      <c r="J82" s="28" t="e">
        <f t="shared" si="10"/>
        <v>#DIV/0!</v>
      </c>
      <c r="K82" s="13" t="s">
        <v>718</v>
      </c>
      <c r="L82" s="9" t="s">
        <v>718</v>
      </c>
      <c r="M82" s="10">
        <v>0.98483699999999996</v>
      </c>
      <c r="N82" s="29">
        <v>45.62</v>
      </c>
      <c r="O82" s="30">
        <f t="shared" si="11"/>
        <v>0.45619999999999999</v>
      </c>
      <c r="P82" s="31">
        <f t="shared" si="12"/>
        <v>2.1587834283209117</v>
      </c>
      <c r="Q82" s="31">
        <f t="shared" si="13"/>
        <v>0.46322386344136135</v>
      </c>
    </row>
    <row r="83" spans="1:17" x14ac:dyDescent="0.25">
      <c r="A83" s="9" t="s">
        <v>1024</v>
      </c>
      <c r="B83" s="9" t="s">
        <v>1025</v>
      </c>
      <c r="C83" s="9" t="s">
        <v>1026</v>
      </c>
      <c r="D83" s="10">
        <v>3.6880000000000002</v>
      </c>
      <c r="E83" s="11">
        <f t="shared" si="7"/>
        <v>1.4901010101010101</v>
      </c>
      <c r="F83" s="25">
        <v>2.41</v>
      </c>
      <c r="G83" s="26">
        <v>0.86299999999999999</v>
      </c>
      <c r="H83" s="27">
        <f t="shared" si="8"/>
        <v>2.0798300000000003</v>
      </c>
      <c r="I83" s="28">
        <f t="shared" si="9"/>
        <v>0.71645327267180969</v>
      </c>
      <c r="J83" s="28">
        <f t="shared" si="10"/>
        <v>1.3957644387201738</v>
      </c>
      <c r="K83" s="13" t="s">
        <v>718</v>
      </c>
      <c r="L83" s="9" t="s">
        <v>718</v>
      </c>
      <c r="M83" s="10">
        <v>1</v>
      </c>
      <c r="N83" s="29">
        <v>46.57</v>
      </c>
      <c r="O83" s="30">
        <f t="shared" si="11"/>
        <v>0.4657</v>
      </c>
      <c r="P83" s="31">
        <f t="shared" si="12"/>
        <v>2.1473051320592655</v>
      </c>
      <c r="Q83" s="31">
        <f t="shared" si="13"/>
        <v>0.4657</v>
      </c>
    </row>
    <row r="84" spans="1:17" x14ac:dyDescent="0.25">
      <c r="A84" s="9" t="s">
        <v>383</v>
      </c>
      <c r="B84" s="9" t="s">
        <v>384</v>
      </c>
      <c r="C84" s="9" t="s">
        <v>385</v>
      </c>
      <c r="D84" s="10">
        <v>2.457449311</v>
      </c>
      <c r="E84" s="11">
        <f t="shared" si="7"/>
        <v>0.99290881252525243</v>
      </c>
      <c r="F84" s="25">
        <v>0.84199999999999997</v>
      </c>
      <c r="G84" s="26">
        <v>0.95599999999999996</v>
      </c>
      <c r="H84" s="27">
        <f t="shared" si="8"/>
        <v>0.80495199999999989</v>
      </c>
      <c r="I84" s="28">
        <f t="shared" si="9"/>
        <v>1.2335006466537788</v>
      </c>
      <c r="J84" s="28">
        <f t="shared" si="10"/>
        <v>0.81070083158268647</v>
      </c>
      <c r="K84" s="13" t="s">
        <v>9</v>
      </c>
      <c r="L84" s="9" t="s">
        <v>9</v>
      </c>
      <c r="M84" s="10">
        <v>0.151273414167887</v>
      </c>
      <c r="N84" s="29">
        <v>7.07</v>
      </c>
      <c r="O84" s="30">
        <f t="shared" si="11"/>
        <v>7.0699999999999999E-2</v>
      </c>
      <c r="P84" s="31">
        <f t="shared" si="12"/>
        <v>2.139652251313819</v>
      </c>
      <c r="Q84" s="31">
        <f t="shared" si="13"/>
        <v>0.46736566626000375</v>
      </c>
    </row>
    <row r="85" spans="1:17" x14ac:dyDescent="0.25">
      <c r="A85" s="9" t="s">
        <v>16</v>
      </c>
      <c r="B85" s="9" t="s">
        <v>17</v>
      </c>
      <c r="C85" s="9" t="s">
        <v>18</v>
      </c>
      <c r="D85" s="10">
        <v>5.2403625119999999</v>
      </c>
      <c r="E85" s="11">
        <f t="shared" si="7"/>
        <v>2.1173181866666666</v>
      </c>
      <c r="F85" s="25">
        <v>553</v>
      </c>
      <c r="G85" s="26">
        <v>6.3E-2</v>
      </c>
      <c r="H85" s="27">
        <f t="shared" si="8"/>
        <v>34.838999999999999</v>
      </c>
      <c r="I85" s="28">
        <f t="shared" si="9"/>
        <v>6.077436742348135E-2</v>
      </c>
      <c r="J85" s="28">
        <f t="shared" si="10"/>
        <v>16.454305365811685</v>
      </c>
      <c r="K85" s="13" t="s">
        <v>9</v>
      </c>
      <c r="L85" s="9" t="s">
        <v>9</v>
      </c>
      <c r="M85" s="10">
        <v>6.6868173095344999E-2</v>
      </c>
      <c r="N85" s="29">
        <v>3.17</v>
      </c>
      <c r="O85" s="30">
        <f t="shared" si="11"/>
        <v>3.1699999999999999E-2</v>
      </c>
      <c r="P85" s="31">
        <f t="shared" si="12"/>
        <v>2.1094060913358046</v>
      </c>
      <c r="Q85" s="31">
        <f t="shared" si="13"/>
        <v>0.47406708651663138</v>
      </c>
    </row>
    <row r="86" spans="1:17" x14ac:dyDescent="0.25">
      <c r="A86" s="9" t="s">
        <v>1502</v>
      </c>
      <c r="B86" s="9" t="s">
        <v>1503</v>
      </c>
      <c r="C86" s="9" t="s">
        <v>1504</v>
      </c>
      <c r="D86" s="32">
        <v>3.6048064085447302E-7</v>
      </c>
      <c r="E86" s="11">
        <f t="shared" si="7"/>
        <v>1.4564874377958507E-7</v>
      </c>
      <c r="F86" s="25">
        <v>20.6</v>
      </c>
      <c r="G86" s="26">
        <v>0.84599999999999997</v>
      </c>
      <c r="H86" s="27">
        <f t="shared" si="8"/>
        <v>17.427600000000002</v>
      </c>
      <c r="I86" s="28">
        <f t="shared" si="9"/>
        <v>8.3573609550130289E-9</v>
      </c>
      <c r="J86" s="28">
        <f t="shared" si="10"/>
        <v>119654996.99999988</v>
      </c>
      <c r="K86" s="13" t="s">
        <v>8</v>
      </c>
      <c r="L86" s="9" t="s">
        <v>746</v>
      </c>
      <c r="M86" s="10">
        <v>0.89</v>
      </c>
      <c r="N86" s="29">
        <v>42.68</v>
      </c>
      <c r="O86" s="30">
        <f t="shared" si="11"/>
        <v>0.42680000000000001</v>
      </c>
      <c r="P86" s="31">
        <f t="shared" si="12"/>
        <v>2.0852858481724459</v>
      </c>
      <c r="Q86" s="31">
        <f t="shared" si="13"/>
        <v>0.47955056179775279</v>
      </c>
    </row>
    <row r="87" spans="1:17" x14ac:dyDescent="0.25">
      <c r="A87" s="9" t="s">
        <v>1466</v>
      </c>
      <c r="B87" s="9" t="s">
        <v>1467</v>
      </c>
      <c r="C87" s="9" t="s">
        <v>1468</v>
      </c>
      <c r="D87" s="10">
        <v>1.6</v>
      </c>
      <c r="E87" s="11">
        <f t="shared" si="7"/>
        <v>0.64646464646464652</v>
      </c>
      <c r="F87" s="25">
        <v>3.49</v>
      </c>
      <c r="G87" s="26">
        <v>0.69499999999999995</v>
      </c>
      <c r="H87" s="27">
        <f t="shared" si="8"/>
        <v>2.4255499999999999</v>
      </c>
      <c r="I87" s="28">
        <f t="shared" si="9"/>
        <v>0.26652291087161534</v>
      </c>
      <c r="J87" s="28">
        <f t="shared" si="10"/>
        <v>3.7520226562499994</v>
      </c>
      <c r="K87" s="13" t="s">
        <v>8</v>
      </c>
      <c r="L87" s="9" t="s">
        <v>1274</v>
      </c>
      <c r="M87" s="10">
        <v>0.66</v>
      </c>
      <c r="N87" s="29">
        <v>31.87</v>
      </c>
      <c r="O87" s="30">
        <f t="shared" si="11"/>
        <v>0.31869999999999998</v>
      </c>
      <c r="P87" s="31">
        <f t="shared" si="12"/>
        <v>2.0709130844053973</v>
      </c>
      <c r="Q87" s="31">
        <f t="shared" si="13"/>
        <v>0.48287878787878785</v>
      </c>
    </row>
    <row r="88" spans="1:17" x14ac:dyDescent="0.25">
      <c r="A88" s="9" t="s">
        <v>1362</v>
      </c>
      <c r="B88" s="9" t="s">
        <v>1363</v>
      </c>
      <c r="C88" s="9" t="s">
        <v>1364</v>
      </c>
      <c r="D88" s="10">
        <v>1.47</v>
      </c>
      <c r="E88" s="11">
        <f t="shared" si="7"/>
        <v>0.59393939393939388</v>
      </c>
      <c r="F88" s="25">
        <v>2.98</v>
      </c>
      <c r="G88" s="26">
        <v>0.73299999999999998</v>
      </c>
      <c r="H88" s="27">
        <f t="shared" si="8"/>
        <v>2.1843399999999997</v>
      </c>
      <c r="I88" s="28">
        <f t="shared" si="9"/>
        <v>0.27190794195930762</v>
      </c>
      <c r="J88" s="28">
        <f t="shared" si="10"/>
        <v>3.6777153061224488</v>
      </c>
      <c r="K88" s="13" t="s">
        <v>8</v>
      </c>
      <c r="L88" s="9" t="s">
        <v>1271</v>
      </c>
      <c r="M88" s="10">
        <v>0.88300000000000001</v>
      </c>
      <c r="N88" s="29">
        <v>42.76</v>
      </c>
      <c r="O88" s="30">
        <f t="shared" si="11"/>
        <v>0.42759999999999998</v>
      </c>
      <c r="P88" s="31">
        <f t="shared" si="12"/>
        <v>2.0650140318054255</v>
      </c>
      <c r="Q88" s="31">
        <f t="shared" si="13"/>
        <v>0.4842582106455266</v>
      </c>
    </row>
    <row r="89" spans="1:17" x14ac:dyDescent="0.25">
      <c r="A89" s="9" t="s">
        <v>1108</v>
      </c>
      <c r="B89" s="9" t="s">
        <v>1109</v>
      </c>
      <c r="C89" s="9" t="s">
        <v>1110</v>
      </c>
      <c r="D89" s="10">
        <v>35.14</v>
      </c>
      <c r="E89" s="11">
        <f t="shared" si="7"/>
        <v>14.197979797979798</v>
      </c>
      <c r="F89" s="25">
        <v>4.93</v>
      </c>
      <c r="G89" s="26">
        <v>0.36799999999999999</v>
      </c>
      <c r="H89" s="27">
        <f t="shared" si="8"/>
        <v>1.8142399999999999</v>
      </c>
      <c r="I89" s="28">
        <f t="shared" si="9"/>
        <v>7.8258553432731057</v>
      </c>
      <c r="J89" s="28">
        <f t="shared" si="10"/>
        <v>0.12778155947638017</v>
      </c>
      <c r="K89" s="13" t="s">
        <v>718</v>
      </c>
      <c r="L89" s="9" t="s">
        <v>718</v>
      </c>
      <c r="M89" s="10">
        <v>0.56273200000000001</v>
      </c>
      <c r="N89" s="29">
        <v>27.31</v>
      </c>
      <c r="O89" s="30">
        <f t="shared" si="11"/>
        <v>0.27310000000000001</v>
      </c>
      <c r="P89" s="31">
        <f t="shared" si="12"/>
        <v>2.0605346027096303</v>
      </c>
      <c r="Q89" s="31">
        <f t="shared" si="13"/>
        <v>0.48531094730706625</v>
      </c>
    </row>
    <row r="90" spans="1:17" x14ac:dyDescent="0.25">
      <c r="A90" s="9" t="s">
        <v>1284</v>
      </c>
      <c r="B90" s="9" t="s">
        <v>1285</v>
      </c>
      <c r="C90" s="9" t="s">
        <v>1286</v>
      </c>
      <c r="D90" s="10">
        <v>11</v>
      </c>
      <c r="E90" s="11">
        <f t="shared" si="7"/>
        <v>4.4444444444444446</v>
      </c>
      <c r="F90" s="25">
        <v>357</v>
      </c>
      <c r="G90" s="26">
        <v>0.29799999999999999</v>
      </c>
      <c r="H90" s="27">
        <f t="shared" si="8"/>
        <v>106.386</v>
      </c>
      <c r="I90" s="28">
        <f t="shared" si="9"/>
        <v>4.1776591322584218E-2</v>
      </c>
      <c r="J90" s="28">
        <f t="shared" si="10"/>
        <v>23.93685</v>
      </c>
      <c r="K90" s="13" t="s">
        <v>8</v>
      </c>
      <c r="L90" s="9" t="s">
        <v>1264</v>
      </c>
      <c r="M90" s="10">
        <v>0.18</v>
      </c>
      <c r="N90" s="29">
        <v>8.81</v>
      </c>
      <c r="O90" s="30">
        <f t="shared" si="11"/>
        <v>8.8100000000000012E-2</v>
      </c>
      <c r="P90" s="31">
        <f t="shared" si="12"/>
        <v>2.0431328036322358</v>
      </c>
      <c r="Q90" s="31">
        <f t="shared" si="13"/>
        <v>0.48944444444444452</v>
      </c>
    </row>
    <row r="91" spans="1:17" x14ac:dyDescent="0.25">
      <c r="A91" s="9" t="s">
        <v>1407</v>
      </c>
      <c r="B91" s="9" t="s">
        <v>1408</v>
      </c>
      <c r="C91" s="9" t="s">
        <v>1280</v>
      </c>
      <c r="D91" s="10">
        <v>4.7</v>
      </c>
      <c r="E91" s="11">
        <f t="shared" si="7"/>
        <v>1.898989898989899</v>
      </c>
      <c r="F91" s="25">
        <v>169</v>
      </c>
      <c r="G91" s="26">
        <v>0.69099999999999995</v>
      </c>
      <c r="H91" s="27">
        <f t="shared" si="8"/>
        <v>116.779</v>
      </c>
      <c r="I91" s="28">
        <f t="shared" si="9"/>
        <v>1.6261398872998562E-2</v>
      </c>
      <c r="J91" s="28">
        <f t="shared" si="10"/>
        <v>61.495324468085101</v>
      </c>
      <c r="K91" s="13" t="s">
        <v>8</v>
      </c>
      <c r="L91" s="9" t="s">
        <v>1264</v>
      </c>
      <c r="M91" s="10">
        <v>0.19800000000000001</v>
      </c>
      <c r="N91" s="29">
        <v>9.94</v>
      </c>
      <c r="O91" s="30">
        <f t="shared" si="11"/>
        <v>9.9399999999999988E-2</v>
      </c>
      <c r="P91" s="31">
        <f t="shared" si="12"/>
        <v>1.9919517102615698</v>
      </c>
      <c r="Q91" s="31">
        <f t="shared" si="13"/>
        <v>0.50202020202020192</v>
      </c>
    </row>
    <row r="92" spans="1:17" x14ac:dyDescent="0.25">
      <c r="A92" s="9" t="s">
        <v>757</v>
      </c>
      <c r="B92" s="9" t="s">
        <v>758</v>
      </c>
      <c r="C92" s="9" t="s">
        <v>759</v>
      </c>
      <c r="D92" s="10">
        <v>24</v>
      </c>
      <c r="E92" s="11">
        <f t="shared" si="7"/>
        <v>9.6969696969696972</v>
      </c>
      <c r="F92" s="25">
        <v>15</v>
      </c>
      <c r="G92" s="26">
        <v>0.874</v>
      </c>
      <c r="H92" s="27">
        <f t="shared" si="8"/>
        <v>13.11</v>
      </c>
      <c r="I92" s="28">
        <f t="shared" si="9"/>
        <v>0.73966206689318825</v>
      </c>
      <c r="J92" s="28">
        <f t="shared" si="10"/>
        <v>1.3519687499999999</v>
      </c>
      <c r="K92" s="13" t="s">
        <v>718</v>
      </c>
      <c r="L92" s="9" t="s">
        <v>718</v>
      </c>
      <c r="M92" s="10">
        <v>0.48723100000000003</v>
      </c>
      <c r="N92" s="29">
        <v>24.54</v>
      </c>
      <c r="O92" s="30">
        <f t="shared" si="11"/>
        <v>0.24539999999999998</v>
      </c>
      <c r="P92" s="31">
        <f t="shared" si="12"/>
        <v>1.9854563977180117</v>
      </c>
      <c r="Q92" s="31">
        <f t="shared" si="13"/>
        <v>0.50366253378787462</v>
      </c>
    </row>
    <row r="93" spans="1:17" x14ac:dyDescent="0.25">
      <c r="A93" s="9" t="s">
        <v>218</v>
      </c>
      <c r="B93" s="9" t="s">
        <v>219</v>
      </c>
      <c r="C93" s="9" t="s">
        <v>220</v>
      </c>
      <c r="D93" s="10">
        <v>3.6819023409999998</v>
      </c>
      <c r="E93" s="11">
        <f t="shared" si="7"/>
        <v>1.4876373094949495</v>
      </c>
      <c r="F93" s="25">
        <v>4.6399999999999997</v>
      </c>
      <c r="G93" s="26">
        <v>0.879</v>
      </c>
      <c r="H93" s="27">
        <f t="shared" si="8"/>
        <v>4.0785599999999995</v>
      </c>
      <c r="I93" s="28">
        <f t="shared" si="9"/>
        <v>0.36474572140533662</v>
      </c>
      <c r="J93" s="28">
        <f t="shared" si="10"/>
        <v>2.7416359982156298</v>
      </c>
      <c r="K93" s="13" t="s">
        <v>9</v>
      </c>
      <c r="L93" s="9" t="s">
        <v>9</v>
      </c>
      <c r="M93" s="10">
        <v>0.964917711396585</v>
      </c>
      <c r="N93" s="29">
        <v>48.65</v>
      </c>
      <c r="O93" s="30">
        <f t="shared" si="11"/>
        <v>0.48649999999999999</v>
      </c>
      <c r="P93" s="31">
        <f t="shared" si="12"/>
        <v>1.9833868682355293</v>
      </c>
      <c r="Q93" s="31">
        <f t="shared" si="13"/>
        <v>0.50418807143239031</v>
      </c>
    </row>
    <row r="94" spans="1:17" x14ac:dyDescent="0.25">
      <c r="A94" s="9" t="s">
        <v>284</v>
      </c>
      <c r="B94" s="9" t="s">
        <v>285</v>
      </c>
      <c r="C94" s="9" t="s">
        <v>286</v>
      </c>
      <c r="D94" s="10">
        <v>35.266755410000002</v>
      </c>
      <c r="E94" s="11">
        <f t="shared" si="7"/>
        <v>14.249194105050506</v>
      </c>
      <c r="F94" s="25">
        <v>72.8</v>
      </c>
      <c r="G94" s="26">
        <v>0.158</v>
      </c>
      <c r="H94" s="27">
        <f t="shared" si="8"/>
        <v>11.5024</v>
      </c>
      <c r="I94" s="28">
        <f t="shared" si="9"/>
        <v>1.2388018244062549</v>
      </c>
      <c r="J94" s="28">
        <f t="shared" si="10"/>
        <v>0.80723161711461788</v>
      </c>
      <c r="K94" s="13" t="s">
        <v>9</v>
      </c>
      <c r="L94" s="9" t="s">
        <v>9</v>
      </c>
      <c r="M94" s="10">
        <v>5.7193835743020997E-2</v>
      </c>
      <c r="N94" s="29">
        <v>2.89</v>
      </c>
      <c r="O94" s="30">
        <f t="shared" si="11"/>
        <v>2.8900000000000002E-2</v>
      </c>
      <c r="P94" s="31">
        <f t="shared" si="12"/>
        <v>1.9790254582360205</v>
      </c>
      <c r="Q94" s="31">
        <f t="shared" si="13"/>
        <v>0.50529920968845821</v>
      </c>
    </row>
    <row r="95" spans="1:17" x14ac:dyDescent="0.25">
      <c r="A95" s="9" t="s">
        <v>26</v>
      </c>
      <c r="B95" s="9" t="s">
        <v>27</v>
      </c>
      <c r="C95" s="9" t="s">
        <v>28</v>
      </c>
      <c r="D95" s="10">
        <v>84.7136122263109</v>
      </c>
      <c r="E95" s="11">
        <f t="shared" si="7"/>
        <v>34.227722111640766</v>
      </c>
      <c r="F95" s="25">
        <v>65.900000000000006</v>
      </c>
      <c r="G95" s="26">
        <v>0.58199999999999996</v>
      </c>
      <c r="H95" s="27">
        <f t="shared" si="8"/>
        <v>38.3538</v>
      </c>
      <c r="I95" s="28">
        <f t="shared" si="9"/>
        <v>0.89242062355335761</v>
      </c>
      <c r="J95" s="28">
        <f t="shared" si="10"/>
        <v>1.1205478376533846</v>
      </c>
      <c r="K95" s="13" t="s">
        <v>9</v>
      </c>
      <c r="L95" s="9" t="s">
        <v>9</v>
      </c>
      <c r="M95" s="10">
        <v>0.159832580334135</v>
      </c>
      <c r="N95" s="29">
        <v>8.11</v>
      </c>
      <c r="O95" s="30">
        <f t="shared" si="11"/>
        <v>8.1099999999999992E-2</v>
      </c>
      <c r="P95" s="31">
        <f t="shared" si="12"/>
        <v>1.9708086354393961</v>
      </c>
      <c r="Q95" s="31">
        <f t="shared" si="13"/>
        <v>0.50740593582646232</v>
      </c>
    </row>
    <row r="96" spans="1:17" x14ac:dyDescent="0.25">
      <c r="A96" s="9" t="s">
        <v>722</v>
      </c>
      <c r="B96" s="9" t="s">
        <v>723</v>
      </c>
      <c r="C96" s="9" t="s">
        <v>724</v>
      </c>
      <c r="D96" s="10">
        <v>0</v>
      </c>
      <c r="E96" s="11">
        <f t="shared" si="7"/>
        <v>0</v>
      </c>
      <c r="F96" s="25">
        <v>70.900000000000006</v>
      </c>
      <c r="G96" s="26">
        <v>0.79800000000000004</v>
      </c>
      <c r="H96" s="27">
        <f t="shared" si="8"/>
        <v>56.57820000000001</v>
      </c>
      <c r="I96" s="28">
        <f t="shared" si="9"/>
        <v>0</v>
      </c>
      <c r="J96" s="28" t="e">
        <f t="shared" si="10"/>
        <v>#DIV/0!</v>
      </c>
      <c r="K96" s="13" t="s">
        <v>718</v>
      </c>
      <c r="L96" s="9" t="s">
        <v>718</v>
      </c>
      <c r="M96" s="10">
        <v>0.32843699999999998</v>
      </c>
      <c r="N96" s="29">
        <v>16.71</v>
      </c>
      <c r="O96" s="30">
        <f t="shared" si="11"/>
        <v>0.1671</v>
      </c>
      <c r="P96" s="31">
        <f t="shared" si="12"/>
        <v>1.9655116696588868</v>
      </c>
      <c r="Q96" s="31">
        <f t="shared" si="13"/>
        <v>0.50877337206222195</v>
      </c>
    </row>
    <row r="97" spans="1:17" x14ac:dyDescent="0.25">
      <c r="A97" s="9" t="s">
        <v>1033</v>
      </c>
      <c r="B97" s="9" t="s">
        <v>1034</v>
      </c>
      <c r="C97" s="9" t="s">
        <v>1035</v>
      </c>
      <c r="D97" s="10">
        <v>9.09</v>
      </c>
      <c r="E97" s="11">
        <f t="shared" si="7"/>
        <v>3.6727272727272728</v>
      </c>
      <c r="F97" s="25">
        <v>6.73</v>
      </c>
      <c r="G97" s="26">
        <v>0.77700000000000002</v>
      </c>
      <c r="H97" s="27">
        <f t="shared" si="8"/>
        <v>5.2292100000000001</v>
      </c>
      <c r="I97" s="28">
        <f t="shared" si="9"/>
        <v>0.7023483992280426</v>
      </c>
      <c r="J97" s="28">
        <f t="shared" si="10"/>
        <v>1.423794801980198</v>
      </c>
      <c r="K97" s="13" t="s">
        <v>718</v>
      </c>
      <c r="L97" s="9" t="s">
        <v>718</v>
      </c>
      <c r="M97" s="10">
        <v>0.48182700000000001</v>
      </c>
      <c r="N97" s="29">
        <v>24.59</v>
      </c>
      <c r="O97" s="30">
        <f t="shared" si="11"/>
        <v>0.24590000000000001</v>
      </c>
      <c r="P97" s="31">
        <f t="shared" si="12"/>
        <v>1.9594428629524197</v>
      </c>
      <c r="Q97" s="31">
        <f t="shared" si="13"/>
        <v>0.51034915021366589</v>
      </c>
    </row>
    <row r="98" spans="1:17" x14ac:dyDescent="0.25">
      <c r="A98" s="9" t="s">
        <v>1054</v>
      </c>
      <c r="B98" s="9" t="s">
        <v>1055</v>
      </c>
      <c r="C98" s="9" t="s">
        <v>1056</v>
      </c>
      <c r="D98" s="10">
        <v>2.33</v>
      </c>
      <c r="E98" s="11">
        <f t="shared" si="7"/>
        <v>0.94141414141414148</v>
      </c>
      <c r="F98" s="25">
        <v>24.5</v>
      </c>
      <c r="G98" s="26">
        <v>0.77800000000000002</v>
      </c>
      <c r="H98" s="27">
        <f t="shared" si="8"/>
        <v>19.061</v>
      </c>
      <c r="I98" s="28">
        <f t="shared" si="9"/>
        <v>4.9389546267989165E-2</v>
      </c>
      <c r="J98" s="28">
        <f t="shared" si="10"/>
        <v>20.24719957081545</v>
      </c>
      <c r="K98" s="13" t="s">
        <v>718</v>
      </c>
      <c r="L98" s="9" t="s">
        <v>718</v>
      </c>
      <c r="M98" s="10">
        <v>0.162413</v>
      </c>
      <c r="N98" s="29">
        <v>8.3000000000000007</v>
      </c>
      <c r="O98" s="30">
        <f t="shared" si="11"/>
        <v>8.3000000000000004E-2</v>
      </c>
      <c r="P98" s="31">
        <f t="shared" si="12"/>
        <v>1.9567831325301204</v>
      </c>
      <c r="Q98" s="31">
        <f t="shared" si="13"/>
        <v>0.51104283524102134</v>
      </c>
    </row>
    <row r="99" spans="1:17" x14ac:dyDescent="0.25">
      <c r="A99" s="9" t="s">
        <v>215</v>
      </c>
      <c r="B99" s="9" t="s">
        <v>216</v>
      </c>
      <c r="C99" s="9" t="s">
        <v>217</v>
      </c>
      <c r="D99" s="10">
        <v>19.92098361</v>
      </c>
      <c r="E99" s="11">
        <f t="shared" si="7"/>
        <v>8.0488822666666682</v>
      </c>
      <c r="F99" s="25">
        <v>26.6</v>
      </c>
      <c r="G99" s="26">
        <v>0.69199999999999995</v>
      </c>
      <c r="H99" s="27">
        <f t="shared" si="8"/>
        <v>18.4072</v>
      </c>
      <c r="I99" s="28">
        <f t="shared" si="9"/>
        <v>0.43726814869543812</v>
      </c>
      <c r="J99" s="28">
        <f t="shared" si="10"/>
        <v>2.2869262327554312</v>
      </c>
      <c r="K99" s="13" t="s">
        <v>9</v>
      </c>
      <c r="L99" s="9" t="s">
        <v>9</v>
      </c>
      <c r="M99" s="10">
        <v>0.23177312907346201</v>
      </c>
      <c r="N99" s="29">
        <v>11.98</v>
      </c>
      <c r="O99" s="30">
        <f t="shared" si="11"/>
        <v>0.1198</v>
      </c>
      <c r="P99" s="31">
        <f t="shared" si="12"/>
        <v>1.9346671875915025</v>
      </c>
      <c r="Q99" s="31">
        <f t="shared" si="13"/>
        <v>0.51688476778526216</v>
      </c>
    </row>
    <row r="100" spans="1:17" x14ac:dyDescent="0.25">
      <c r="A100" s="9" t="s">
        <v>1582</v>
      </c>
      <c r="B100" s="9" t="s">
        <v>1583</v>
      </c>
      <c r="C100" s="9" t="s">
        <v>1584</v>
      </c>
      <c r="D100" s="10">
        <v>0</v>
      </c>
      <c r="E100" s="11">
        <f t="shared" si="7"/>
        <v>0</v>
      </c>
      <c r="F100" s="25">
        <v>6.3</v>
      </c>
      <c r="G100" s="26">
        <v>0.998</v>
      </c>
      <c r="H100" s="27">
        <f t="shared" si="8"/>
        <v>6.2873999999999999</v>
      </c>
      <c r="I100" s="28">
        <f t="shared" si="9"/>
        <v>0</v>
      </c>
      <c r="J100" s="28" t="e">
        <f t="shared" si="10"/>
        <v>#DIV/0!</v>
      </c>
      <c r="K100" s="13" t="s">
        <v>8</v>
      </c>
      <c r="L100" s="9" t="s">
        <v>19</v>
      </c>
      <c r="M100" s="10">
        <v>0.75</v>
      </c>
      <c r="N100" s="29">
        <v>38.92</v>
      </c>
      <c r="O100" s="30">
        <f t="shared" si="11"/>
        <v>0.38919999999999999</v>
      </c>
      <c r="P100" s="31">
        <f t="shared" si="12"/>
        <v>1.9270298047276464</v>
      </c>
      <c r="Q100" s="31">
        <f t="shared" si="13"/>
        <v>0.51893333333333336</v>
      </c>
    </row>
    <row r="101" spans="1:17" x14ac:dyDescent="0.25">
      <c r="A101" s="9" t="s">
        <v>889</v>
      </c>
      <c r="B101" s="9" t="s">
        <v>890</v>
      </c>
      <c r="C101" s="9" t="s">
        <v>891</v>
      </c>
      <c r="D101" s="10">
        <v>21.4</v>
      </c>
      <c r="E101" s="11">
        <f t="shared" si="7"/>
        <v>8.6464646464646471</v>
      </c>
      <c r="F101" s="25">
        <v>184</v>
      </c>
      <c r="G101" s="26">
        <v>0.316</v>
      </c>
      <c r="H101" s="27">
        <f t="shared" si="8"/>
        <v>58.143999999999998</v>
      </c>
      <c r="I101" s="28">
        <f t="shared" si="9"/>
        <v>0.14870777116236666</v>
      </c>
      <c r="J101" s="28">
        <f t="shared" si="10"/>
        <v>6.7245981308411205</v>
      </c>
      <c r="K101" s="13" t="s">
        <v>718</v>
      </c>
      <c r="L101" s="9" t="s">
        <v>718</v>
      </c>
      <c r="M101" s="10">
        <v>7.5133000000000005E-2</v>
      </c>
      <c r="N101" s="29">
        <v>3.92</v>
      </c>
      <c r="O101" s="30">
        <f t="shared" si="11"/>
        <v>3.9199999999999999E-2</v>
      </c>
      <c r="P101" s="31">
        <f t="shared" si="12"/>
        <v>1.9166581632653064</v>
      </c>
      <c r="Q101" s="31">
        <f t="shared" si="13"/>
        <v>0.5217414451705642</v>
      </c>
    </row>
    <row r="102" spans="1:17" x14ac:dyDescent="0.25">
      <c r="A102" s="9" t="s">
        <v>353</v>
      </c>
      <c r="B102" s="9" t="s">
        <v>354</v>
      </c>
      <c r="C102" s="9" t="s">
        <v>355</v>
      </c>
      <c r="D102" s="10">
        <v>0</v>
      </c>
      <c r="E102" s="11">
        <f t="shared" si="7"/>
        <v>0</v>
      </c>
      <c r="F102" s="25">
        <v>15.7</v>
      </c>
      <c r="G102" s="26">
        <v>0.748</v>
      </c>
      <c r="H102" s="27">
        <f t="shared" si="8"/>
        <v>11.743599999999999</v>
      </c>
      <c r="I102" s="28">
        <f t="shared" si="9"/>
        <v>0</v>
      </c>
      <c r="J102" s="28" t="e">
        <f t="shared" si="10"/>
        <v>#DIV/0!</v>
      </c>
      <c r="K102" s="13" t="s">
        <v>9</v>
      </c>
      <c r="L102" s="9" t="s">
        <v>9</v>
      </c>
      <c r="M102" s="10">
        <v>0.459904202244724</v>
      </c>
      <c r="N102" s="29">
        <v>24.16</v>
      </c>
      <c r="O102" s="30">
        <f t="shared" si="11"/>
        <v>0.24160000000000001</v>
      </c>
      <c r="P102" s="31">
        <f t="shared" si="12"/>
        <v>1.9035769960460429</v>
      </c>
      <c r="Q102" s="31">
        <f t="shared" si="13"/>
        <v>0.52532679375571334</v>
      </c>
    </row>
    <row r="103" spans="1:17" x14ac:dyDescent="0.25">
      <c r="A103" s="9" t="s">
        <v>1481</v>
      </c>
      <c r="B103" s="9" t="s">
        <v>1482</v>
      </c>
      <c r="C103" s="9" t="s">
        <v>1483</v>
      </c>
      <c r="D103" s="10">
        <v>13</v>
      </c>
      <c r="E103" s="11">
        <f t="shared" si="7"/>
        <v>5.2525252525252526</v>
      </c>
      <c r="F103" s="25">
        <v>54.1</v>
      </c>
      <c r="G103" s="26">
        <v>0.30199999999999999</v>
      </c>
      <c r="H103" s="27">
        <f t="shared" si="8"/>
        <v>16.338200000000001</v>
      </c>
      <c r="I103" s="28">
        <f t="shared" si="9"/>
        <v>0.32148738860616544</v>
      </c>
      <c r="J103" s="28">
        <f t="shared" si="10"/>
        <v>3.1105419230769233</v>
      </c>
      <c r="K103" s="13" t="s">
        <v>8</v>
      </c>
      <c r="L103" s="9" t="s">
        <v>1274</v>
      </c>
      <c r="M103" s="10">
        <v>0.2</v>
      </c>
      <c r="N103" s="29">
        <v>10.54</v>
      </c>
      <c r="O103" s="30">
        <f t="shared" si="11"/>
        <v>0.10539999999999999</v>
      </c>
      <c r="P103" s="31">
        <f t="shared" si="12"/>
        <v>1.8975332068311197</v>
      </c>
      <c r="Q103" s="31">
        <f t="shared" si="13"/>
        <v>0.52699999999999991</v>
      </c>
    </row>
    <row r="104" spans="1:17" x14ac:dyDescent="0.25">
      <c r="A104" s="9" t="s">
        <v>1603</v>
      </c>
      <c r="B104" s="9" t="s">
        <v>1604</v>
      </c>
      <c r="C104" s="9" t="s">
        <v>1605</v>
      </c>
      <c r="D104" s="10">
        <v>11</v>
      </c>
      <c r="E104" s="11">
        <f t="shared" si="7"/>
        <v>4.4444444444444446</v>
      </c>
      <c r="F104" s="25">
        <v>430</v>
      </c>
      <c r="G104" s="26">
        <v>0.25</v>
      </c>
      <c r="H104" s="27">
        <f t="shared" si="8"/>
        <v>107.5</v>
      </c>
      <c r="I104" s="28">
        <f t="shared" si="9"/>
        <v>4.1343669250645997E-2</v>
      </c>
      <c r="J104" s="28">
        <f t="shared" si="10"/>
        <v>24.1875</v>
      </c>
      <c r="K104" s="13" t="s">
        <v>8</v>
      </c>
      <c r="L104" s="9" t="s">
        <v>19</v>
      </c>
      <c r="M104" s="10">
        <v>0.12</v>
      </c>
      <c r="N104" s="29">
        <v>6.34</v>
      </c>
      <c r="O104" s="30">
        <f t="shared" si="11"/>
        <v>6.3399999999999998E-2</v>
      </c>
      <c r="P104" s="31">
        <f t="shared" si="12"/>
        <v>1.8927444794952681</v>
      </c>
      <c r="Q104" s="31">
        <f t="shared" si="13"/>
        <v>0.52833333333333332</v>
      </c>
    </row>
    <row r="105" spans="1:17" x14ac:dyDescent="0.25">
      <c r="A105" s="9" t="s">
        <v>224</v>
      </c>
      <c r="B105" s="9" t="s">
        <v>225</v>
      </c>
      <c r="C105" s="9" t="s">
        <v>226</v>
      </c>
      <c r="D105" s="10">
        <v>22.259299209999998</v>
      </c>
      <c r="E105" s="11">
        <f t="shared" si="7"/>
        <v>8.9936562464646457</v>
      </c>
      <c r="F105" s="25">
        <v>8.92</v>
      </c>
      <c r="G105" s="26">
        <v>0.83099999999999996</v>
      </c>
      <c r="H105" s="27">
        <f t="shared" si="8"/>
        <v>7.4125199999999998</v>
      </c>
      <c r="I105" s="28">
        <f t="shared" si="9"/>
        <v>1.2133061693546385</v>
      </c>
      <c r="J105" s="28">
        <f t="shared" si="10"/>
        <v>0.82419427615034968</v>
      </c>
      <c r="K105" s="13" t="s">
        <v>9</v>
      </c>
      <c r="L105" s="9" t="s">
        <v>9</v>
      </c>
      <c r="M105" s="10">
        <v>0.65603143212216197</v>
      </c>
      <c r="N105" s="29">
        <v>34.99</v>
      </c>
      <c r="O105" s="30">
        <f t="shared" si="11"/>
        <v>0.34990000000000004</v>
      </c>
      <c r="P105" s="31">
        <f t="shared" si="12"/>
        <v>1.874911209265967</v>
      </c>
      <c r="Q105" s="31">
        <f t="shared" si="13"/>
        <v>0.53335859056040458</v>
      </c>
    </row>
    <row r="106" spans="1:17" x14ac:dyDescent="0.25">
      <c r="A106" s="9" t="s">
        <v>1368</v>
      </c>
      <c r="B106" s="9" t="s">
        <v>1369</v>
      </c>
      <c r="C106" s="9" t="s">
        <v>1370</v>
      </c>
      <c r="D106" s="10">
        <v>0.03</v>
      </c>
      <c r="E106" s="11">
        <f t="shared" si="7"/>
        <v>1.2121212121212121E-2</v>
      </c>
      <c r="F106" s="25">
        <v>22</v>
      </c>
      <c r="G106" s="26">
        <v>0.91100000000000003</v>
      </c>
      <c r="H106" s="27">
        <f t="shared" si="8"/>
        <v>20.042000000000002</v>
      </c>
      <c r="I106" s="28">
        <f t="shared" si="9"/>
        <v>6.0479054591418627E-4</v>
      </c>
      <c r="J106" s="28">
        <f t="shared" si="10"/>
        <v>1653.4650000000001</v>
      </c>
      <c r="K106" s="13" t="s">
        <v>8</v>
      </c>
      <c r="L106" s="9" t="s">
        <v>1271</v>
      </c>
      <c r="M106" s="10">
        <v>0.97</v>
      </c>
      <c r="N106" s="29">
        <v>51.88</v>
      </c>
      <c r="O106" s="30">
        <f t="shared" si="11"/>
        <v>0.51880000000000004</v>
      </c>
      <c r="P106" s="31">
        <f t="shared" si="12"/>
        <v>1.869699306090979</v>
      </c>
      <c r="Q106" s="31">
        <f t="shared" si="13"/>
        <v>0.53484536082474232</v>
      </c>
    </row>
    <row r="107" spans="1:17" x14ac:dyDescent="0.25">
      <c r="A107" s="9" t="s">
        <v>350</v>
      </c>
      <c r="B107" s="9" t="s">
        <v>351</v>
      </c>
      <c r="C107" s="9" t="s">
        <v>352</v>
      </c>
      <c r="D107" s="10">
        <v>13.71570618</v>
      </c>
      <c r="E107" s="11">
        <f t="shared" si="7"/>
        <v>5.5416994666666666</v>
      </c>
      <c r="F107" s="25">
        <v>9.1199999999999992</v>
      </c>
      <c r="G107" s="26">
        <v>0.85499999999999998</v>
      </c>
      <c r="H107" s="27">
        <f t="shared" si="8"/>
        <v>7.7975999999999992</v>
      </c>
      <c r="I107" s="28">
        <f t="shared" si="9"/>
        <v>0.71069296535686199</v>
      </c>
      <c r="J107" s="28">
        <f t="shared" si="10"/>
        <v>1.4070773860803132</v>
      </c>
      <c r="K107" s="13" t="s">
        <v>9</v>
      </c>
      <c r="L107" s="9" t="s">
        <v>9</v>
      </c>
      <c r="M107" s="10">
        <v>0.88531376687239705</v>
      </c>
      <c r="N107" s="29">
        <v>47.44</v>
      </c>
      <c r="O107" s="30">
        <f t="shared" si="11"/>
        <v>0.47439999999999999</v>
      </c>
      <c r="P107" s="31">
        <f t="shared" si="12"/>
        <v>1.8661757311812754</v>
      </c>
      <c r="Q107" s="31">
        <f t="shared" si="13"/>
        <v>0.53585521625394161</v>
      </c>
    </row>
    <row r="108" spans="1:17" x14ac:dyDescent="0.25">
      <c r="A108" s="9" t="s">
        <v>1544</v>
      </c>
      <c r="B108" s="9" t="s">
        <v>1545</v>
      </c>
      <c r="C108" s="9" t="s">
        <v>1546</v>
      </c>
      <c r="D108" s="10">
        <v>46</v>
      </c>
      <c r="E108" s="11">
        <f t="shared" si="7"/>
        <v>18.585858585858585</v>
      </c>
      <c r="F108" s="25">
        <v>1.44</v>
      </c>
      <c r="G108" s="26">
        <v>0.81399999999999995</v>
      </c>
      <c r="H108" s="27">
        <f t="shared" si="8"/>
        <v>1.1721599999999999</v>
      </c>
      <c r="I108" s="28">
        <f t="shared" si="9"/>
        <v>15.85607646213707</v>
      </c>
      <c r="J108" s="28">
        <f t="shared" si="10"/>
        <v>6.3067304347826078E-2</v>
      </c>
      <c r="K108" s="13" t="s">
        <v>8</v>
      </c>
      <c r="L108" s="9" t="s">
        <v>1314</v>
      </c>
      <c r="M108" s="10">
        <v>0.25</v>
      </c>
      <c r="N108" s="29">
        <v>13.46</v>
      </c>
      <c r="O108" s="30">
        <f t="shared" si="11"/>
        <v>0.1346</v>
      </c>
      <c r="P108" s="31">
        <f t="shared" si="12"/>
        <v>1.8573551263001487</v>
      </c>
      <c r="Q108" s="31">
        <f t="shared" si="13"/>
        <v>0.53839999999999999</v>
      </c>
    </row>
    <row r="109" spans="1:17" x14ac:dyDescent="0.25">
      <c r="A109" s="9" t="s">
        <v>589</v>
      </c>
      <c r="B109" s="9" t="s">
        <v>590</v>
      </c>
      <c r="C109" s="9" t="s">
        <v>591</v>
      </c>
      <c r="D109" s="10">
        <v>3.9848943440743798</v>
      </c>
      <c r="E109" s="11">
        <f t="shared" si="7"/>
        <v>1.6100583208381332</v>
      </c>
      <c r="F109" s="25">
        <v>6.17</v>
      </c>
      <c r="G109" s="26">
        <v>0.90900000000000003</v>
      </c>
      <c r="H109" s="27">
        <f t="shared" si="8"/>
        <v>5.60853</v>
      </c>
      <c r="I109" s="28">
        <f t="shared" si="9"/>
        <v>0.28707314052668581</v>
      </c>
      <c r="J109" s="28">
        <f t="shared" si="10"/>
        <v>3.4834328219119537</v>
      </c>
      <c r="K109" s="13" t="s">
        <v>9</v>
      </c>
      <c r="L109" s="9" t="s">
        <v>9</v>
      </c>
      <c r="M109" s="10">
        <v>2.6921186558039999E-2</v>
      </c>
      <c r="N109" s="29">
        <v>1.45</v>
      </c>
      <c r="O109" s="30">
        <f t="shared" si="11"/>
        <v>1.4499999999999999E-2</v>
      </c>
      <c r="P109" s="31">
        <f t="shared" si="12"/>
        <v>1.8566335557268967</v>
      </c>
      <c r="Q109" s="31">
        <f t="shared" si="13"/>
        <v>0.53860924624325601</v>
      </c>
    </row>
    <row r="110" spans="1:17" x14ac:dyDescent="0.25">
      <c r="A110" s="9" t="s">
        <v>116</v>
      </c>
      <c r="B110" s="9" t="s">
        <v>117</v>
      </c>
      <c r="C110" s="9" t="s">
        <v>118</v>
      </c>
      <c r="D110" s="10">
        <v>1.871392315</v>
      </c>
      <c r="E110" s="11">
        <f t="shared" si="7"/>
        <v>0.75611810707070704</v>
      </c>
      <c r="F110" s="25">
        <v>34</v>
      </c>
      <c r="G110" s="26">
        <v>0.874</v>
      </c>
      <c r="H110" s="27">
        <f t="shared" si="8"/>
        <v>29.716000000000001</v>
      </c>
      <c r="I110" s="28">
        <f t="shared" si="9"/>
        <v>2.5444814479428826E-2</v>
      </c>
      <c r="J110" s="28">
        <f t="shared" si="10"/>
        <v>39.300738498544064</v>
      </c>
      <c r="K110" s="13" t="s">
        <v>9</v>
      </c>
      <c r="L110" s="9" t="s">
        <v>9</v>
      </c>
      <c r="M110" s="10">
        <v>0.427325596002403</v>
      </c>
      <c r="N110" s="29">
        <v>23.07</v>
      </c>
      <c r="O110" s="30">
        <f t="shared" si="11"/>
        <v>0.23070000000000002</v>
      </c>
      <c r="P110" s="31">
        <f t="shared" si="12"/>
        <v>1.8522999393255439</v>
      </c>
      <c r="Q110" s="31">
        <f t="shared" si="13"/>
        <v>0.53986936930102059</v>
      </c>
    </row>
    <row r="111" spans="1:17" x14ac:dyDescent="0.25">
      <c r="A111" s="9" t="s">
        <v>1299</v>
      </c>
      <c r="B111" s="9" t="s">
        <v>1300</v>
      </c>
      <c r="C111" s="9" t="s">
        <v>1301</v>
      </c>
      <c r="D111" s="10" t="s">
        <v>8</v>
      </c>
      <c r="E111" s="11" t="e">
        <f t="shared" si="7"/>
        <v>#VALUE!</v>
      </c>
      <c r="F111" s="25">
        <v>4.78</v>
      </c>
      <c r="G111" s="26">
        <v>0.751</v>
      </c>
      <c r="H111" s="27">
        <f t="shared" si="8"/>
        <v>3.5897800000000002</v>
      </c>
      <c r="I111" s="28" t="e">
        <f t="shared" si="9"/>
        <v>#VALUE!</v>
      </c>
      <c r="J111" s="28" t="e">
        <f t="shared" si="10"/>
        <v>#VALUE!</v>
      </c>
      <c r="K111" s="13" t="s">
        <v>8</v>
      </c>
      <c r="L111" s="9" t="s">
        <v>8</v>
      </c>
      <c r="M111" s="10">
        <v>0.32</v>
      </c>
      <c r="N111" s="29">
        <v>17.329999999999998</v>
      </c>
      <c r="O111" s="30">
        <f t="shared" si="11"/>
        <v>0.17329999999999998</v>
      </c>
      <c r="P111" s="31">
        <f t="shared" si="12"/>
        <v>1.8465089440276978</v>
      </c>
      <c r="Q111" s="31">
        <f t="shared" si="13"/>
        <v>0.54156249999999995</v>
      </c>
    </row>
    <row r="112" spans="1:17" x14ac:dyDescent="0.25">
      <c r="A112" s="9" t="s">
        <v>1597</v>
      </c>
      <c r="B112" s="9" t="s">
        <v>1598</v>
      </c>
      <c r="C112" s="9" t="s">
        <v>1599</v>
      </c>
      <c r="D112" s="10">
        <v>0.69799999999999995</v>
      </c>
      <c r="E112" s="11">
        <f t="shared" si="7"/>
        <v>0.282020202020202</v>
      </c>
      <c r="F112" s="25">
        <v>17.399999999999999</v>
      </c>
      <c r="G112" s="26">
        <v>0.88500000000000001</v>
      </c>
      <c r="H112" s="27">
        <f t="shared" si="8"/>
        <v>15.398999999999999</v>
      </c>
      <c r="I112" s="28">
        <f t="shared" si="9"/>
        <v>1.8314189364257549E-2</v>
      </c>
      <c r="J112" s="28">
        <f t="shared" si="10"/>
        <v>54.602471346704874</v>
      </c>
      <c r="K112" s="13" t="s">
        <v>8</v>
      </c>
      <c r="L112" s="9" t="s">
        <v>19</v>
      </c>
      <c r="M112" s="10">
        <v>0.44</v>
      </c>
      <c r="N112" s="29">
        <v>23.88</v>
      </c>
      <c r="O112" s="30">
        <f t="shared" si="11"/>
        <v>0.23879999999999998</v>
      </c>
      <c r="P112" s="31">
        <f t="shared" si="12"/>
        <v>1.8425460636515913</v>
      </c>
      <c r="Q112" s="31">
        <f t="shared" si="13"/>
        <v>0.54272727272727272</v>
      </c>
    </row>
    <row r="113" spans="1:17" x14ac:dyDescent="0.25">
      <c r="A113" s="9" t="s">
        <v>239</v>
      </c>
      <c r="B113" s="9" t="s">
        <v>240</v>
      </c>
      <c r="C113" s="9" t="s">
        <v>241</v>
      </c>
      <c r="D113" s="10">
        <v>12.152813062057399</v>
      </c>
      <c r="E113" s="11">
        <f t="shared" si="7"/>
        <v>4.910227499821171</v>
      </c>
      <c r="F113" s="25">
        <v>86.6</v>
      </c>
      <c r="G113" s="26">
        <v>0.59</v>
      </c>
      <c r="H113" s="27">
        <f t="shared" si="8"/>
        <v>51.093999999999994</v>
      </c>
      <c r="I113" s="28">
        <f t="shared" si="9"/>
        <v>9.6101841700026849E-2</v>
      </c>
      <c r="J113" s="28">
        <f t="shared" si="10"/>
        <v>10.405627845524636</v>
      </c>
      <c r="K113" s="13" t="s">
        <v>9</v>
      </c>
      <c r="L113" s="9" t="s">
        <v>9</v>
      </c>
      <c r="M113" s="10">
        <v>0.16145965353970099</v>
      </c>
      <c r="N113" s="29">
        <v>8.7799999999999994</v>
      </c>
      <c r="O113" s="30">
        <f t="shared" si="11"/>
        <v>8.7799999999999989E-2</v>
      </c>
      <c r="P113" s="31">
        <f t="shared" si="12"/>
        <v>1.8389482179920389</v>
      </c>
      <c r="Q113" s="31">
        <f t="shared" si="13"/>
        <v>0.54378910195302155</v>
      </c>
    </row>
    <row r="114" spans="1:17" x14ac:dyDescent="0.25">
      <c r="A114" s="9" t="s">
        <v>1315</v>
      </c>
      <c r="B114" s="9" t="s">
        <v>1316</v>
      </c>
      <c r="C114" s="9" t="s">
        <v>1317</v>
      </c>
      <c r="D114" s="10">
        <v>1</v>
      </c>
      <c r="E114" s="11">
        <f t="shared" si="7"/>
        <v>0.40404040404040403</v>
      </c>
      <c r="F114" s="25">
        <v>4.79</v>
      </c>
      <c r="G114" s="26">
        <v>0.496</v>
      </c>
      <c r="H114" s="27">
        <f t="shared" si="8"/>
        <v>2.3758400000000002</v>
      </c>
      <c r="I114" s="28">
        <f t="shared" si="9"/>
        <v>0.1700621270962708</v>
      </c>
      <c r="J114" s="28">
        <f t="shared" si="10"/>
        <v>5.8802040000000009</v>
      </c>
      <c r="K114" s="13" t="s">
        <v>8</v>
      </c>
      <c r="L114" s="9" t="s">
        <v>1274</v>
      </c>
      <c r="M114" s="10">
        <v>0.1</v>
      </c>
      <c r="N114" s="29">
        <v>5.48</v>
      </c>
      <c r="O114" s="30">
        <f t="shared" si="11"/>
        <v>5.4800000000000001E-2</v>
      </c>
      <c r="P114" s="31">
        <f t="shared" si="12"/>
        <v>1.8248175182481752</v>
      </c>
      <c r="Q114" s="31">
        <f t="shared" si="13"/>
        <v>0.54799999999999993</v>
      </c>
    </row>
    <row r="115" spans="1:17" x14ac:dyDescent="0.25">
      <c r="A115" s="9" t="s">
        <v>1651</v>
      </c>
      <c r="B115" s="9" t="s">
        <v>1652</v>
      </c>
      <c r="C115" s="9" t="s">
        <v>1653</v>
      </c>
      <c r="D115" s="10">
        <v>1.64</v>
      </c>
      <c r="E115" s="11">
        <f t="shared" si="7"/>
        <v>0.66262626262626256</v>
      </c>
      <c r="F115" s="25">
        <v>3.61</v>
      </c>
      <c r="G115" s="26">
        <v>0.86299999999999999</v>
      </c>
      <c r="H115" s="27">
        <f t="shared" si="8"/>
        <v>3.1154299999999999</v>
      </c>
      <c r="I115" s="28">
        <f t="shared" si="9"/>
        <v>0.21269175125946099</v>
      </c>
      <c r="J115" s="28">
        <f t="shared" si="10"/>
        <v>4.7016397865853659</v>
      </c>
      <c r="K115" s="13" t="s">
        <v>8</v>
      </c>
      <c r="L115" s="9" t="s">
        <v>19</v>
      </c>
      <c r="M115" s="10">
        <v>0.69899999999999995</v>
      </c>
      <c r="N115" s="29">
        <v>38.31</v>
      </c>
      <c r="O115" s="30">
        <f t="shared" si="11"/>
        <v>0.3831</v>
      </c>
      <c r="P115" s="31">
        <f t="shared" si="12"/>
        <v>1.8245888801879404</v>
      </c>
      <c r="Q115" s="31">
        <f t="shared" si="13"/>
        <v>0.54806866952789701</v>
      </c>
    </row>
    <row r="116" spans="1:17" x14ac:dyDescent="0.25">
      <c r="A116" s="9" t="s">
        <v>428</v>
      </c>
      <c r="B116" s="9" t="s">
        <v>429</v>
      </c>
      <c r="C116" s="9" t="s">
        <v>430</v>
      </c>
      <c r="D116" s="10">
        <v>0.354174612</v>
      </c>
      <c r="E116" s="11">
        <f t="shared" si="7"/>
        <v>0.14310085333333333</v>
      </c>
      <c r="F116" s="25">
        <v>3.67</v>
      </c>
      <c r="G116" s="26">
        <v>0.92900000000000005</v>
      </c>
      <c r="H116" s="27">
        <f t="shared" si="8"/>
        <v>3.40943</v>
      </c>
      <c r="I116" s="28">
        <f t="shared" si="9"/>
        <v>4.1972075488669172E-2</v>
      </c>
      <c r="J116" s="28">
        <f t="shared" si="10"/>
        <v>23.825364563397898</v>
      </c>
      <c r="K116" s="13" t="s">
        <v>9</v>
      </c>
      <c r="L116" s="9" t="s">
        <v>9</v>
      </c>
      <c r="M116" s="10">
        <v>0.35475392715721699</v>
      </c>
      <c r="N116" s="29">
        <v>19.489999999999998</v>
      </c>
      <c r="O116" s="30">
        <f t="shared" si="11"/>
        <v>0.19489999999999999</v>
      </c>
      <c r="P116" s="31">
        <f t="shared" si="12"/>
        <v>1.8201843363633505</v>
      </c>
      <c r="Q116" s="31">
        <f t="shared" si="13"/>
        <v>0.54939490469298113</v>
      </c>
    </row>
    <row r="117" spans="1:17" x14ac:dyDescent="0.25">
      <c r="A117" s="9" t="s">
        <v>1541</v>
      </c>
      <c r="B117" s="9" t="s">
        <v>1542</v>
      </c>
      <c r="C117" s="9" t="s">
        <v>1543</v>
      </c>
      <c r="D117" s="10">
        <v>26</v>
      </c>
      <c r="E117" s="11">
        <f t="shared" si="7"/>
        <v>10.505050505050505</v>
      </c>
      <c r="F117" s="25">
        <v>39.700000000000003</v>
      </c>
      <c r="G117" s="26">
        <v>0.69199999999999995</v>
      </c>
      <c r="H117" s="27">
        <f t="shared" si="8"/>
        <v>27.4724</v>
      </c>
      <c r="I117" s="28">
        <f t="shared" si="9"/>
        <v>0.38238561265308108</v>
      </c>
      <c r="J117" s="28">
        <f t="shared" si="10"/>
        <v>2.6151611538461537</v>
      </c>
      <c r="K117" s="13" t="s">
        <v>8</v>
      </c>
      <c r="L117" s="9" t="s">
        <v>1314</v>
      </c>
      <c r="M117" s="10">
        <v>0.22</v>
      </c>
      <c r="N117" s="29">
        <v>12.22</v>
      </c>
      <c r="O117" s="30">
        <f t="shared" si="11"/>
        <v>0.1222</v>
      </c>
      <c r="P117" s="31">
        <f t="shared" si="12"/>
        <v>1.8003273322422257</v>
      </c>
      <c r="Q117" s="31">
        <f t="shared" si="13"/>
        <v>0.55545454545454542</v>
      </c>
    </row>
    <row r="118" spans="1:17" x14ac:dyDescent="0.25">
      <c r="A118" s="9" t="s">
        <v>676</v>
      </c>
      <c r="B118" s="9" t="s">
        <v>677</v>
      </c>
      <c r="C118" s="9" t="s">
        <v>678</v>
      </c>
      <c r="D118" s="10">
        <v>0</v>
      </c>
      <c r="E118" s="11">
        <f t="shared" si="7"/>
        <v>0</v>
      </c>
      <c r="F118" s="25">
        <v>12.1</v>
      </c>
      <c r="G118" s="26">
        <v>0.6</v>
      </c>
      <c r="H118" s="27">
        <f t="shared" si="8"/>
        <v>7.26</v>
      </c>
      <c r="I118" s="28">
        <f t="shared" si="9"/>
        <v>0</v>
      </c>
      <c r="J118" s="28" t="e">
        <f t="shared" si="10"/>
        <v>#DIV/0!</v>
      </c>
      <c r="K118" s="13" t="s">
        <v>9</v>
      </c>
      <c r="L118" s="9" t="s">
        <v>9</v>
      </c>
      <c r="M118" s="10">
        <v>0.12580923864707599</v>
      </c>
      <c r="N118" s="29">
        <v>7.02</v>
      </c>
      <c r="O118" s="30">
        <f t="shared" si="11"/>
        <v>7.0199999999999999E-2</v>
      </c>
      <c r="P118" s="31">
        <f t="shared" si="12"/>
        <v>1.7921543966819942</v>
      </c>
      <c r="Q118" s="31">
        <f t="shared" si="13"/>
        <v>0.55798763870535162</v>
      </c>
    </row>
    <row r="119" spans="1:17" x14ac:dyDescent="0.25">
      <c r="A119" s="9" t="s">
        <v>23</v>
      </c>
      <c r="B119" s="9" t="s">
        <v>24</v>
      </c>
      <c r="C119" s="9" t="s">
        <v>25</v>
      </c>
      <c r="D119" s="10">
        <v>0</v>
      </c>
      <c r="E119" s="11">
        <f t="shared" si="7"/>
        <v>0</v>
      </c>
      <c r="F119" s="25">
        <v>11.9</v>
      </c>
      <c r="G119" s="26">
        <v>0.83</v>
      </c>
      <c r="H119" s="27">
        <f t="shared" si="8"/>
        <v>9.8770000000000007</v>
      </c>
      <c r="I119" s="28">
        <f t="shared" si="9"/>
        <v>0</v>
      </c>
      <c r="J119" s="28" t="e">
        <f t="shared" si="10"/>
        <v>#DIV/0!</v>
      </c>
      <c r="K119" s="13" t="s">
        <v>9</v>
      </c>
      <c r="L119" s="9" t="s">
        <v>9</v>
      </c>
      <c r="M119" s="10">
        <v>0.57321869841905904</v>
      </c>
      <c r="N119" s="29">
        <v>32.020000000000003</v>
      </c>
      <c r="O119" s="30">
        <f t="shared" si="11"/>
        <v>0.32020000000000004</v>
      </c>
      <c r="P119" s="31">
        <f t="shared" si="12"/>
        <v>1.790189564082008</v>
      </c>
      <c r="Q119" s="31">
        <f t="shared" si="13"/>
        <v>0.55860006116882399</v>
      </c>
    </row>
    <row r="120" spans="1:17" x14ac:dyDescent="0.25">
      <c r="A120" s="9" t="s">
        <v>83</v>
      </c>
      <c r="B120" s="9" t="s">
        <v>84</v>
      </c>
      <c r="C120" s="9" t="s">
        <v>85</v>
      </c>
      <c r="D120" s="10">
        <v>17.28202971</v>
      </c>
      <c r="E120" s="11">
        <f t="shared" si="7"/>
        <v>6.9826382666666671</v>
      </c>
      <c r="F120" s="25">
        <v>386</v>
      </c>
      <c r="G120" s="26">
        <v>0.127</v>
      </c>
      <c r="H120" s="27">
        <f t="shared" si="8"/>
        <v>49.021999999999998</v>
      </c>
      <c r="I120" s="28">
        <f t="shared" si="9"/>
        <v>0.14243886962316241</v>
      </c>
      <c r="J120" s="28">
        <f t="shared" si="10"/>
        <v>7.020555573388144</v>
      </c>
      <c r="K120" s="13" t="s">
        <v>9</v>
      </c>
      <c r="L120" s="9" t="s">
        <v>9</v>
      </c>
      <c r="M120" s="10">
        <v>3.2014410910103999E-2</v>
      </c>
      <c r="N120" s="29">
        <v>1.79</v>
      </c>
      <c r="O120" s="30">
        <f t="shared" si="11"/>
        <v>1.7899999999999999E-2</v>
      </c>
      <c r="P120" s="31">
        <f t="shared" si="12"/>
        <v>1.7885145759834638</v>
      </c>
      <c r="Q120" s="31">
        <f t="shared" si="13"/>
        <v>0.55912320393034687</v>
      </c>
    </row>
    <row r="121" spans="1:17" x14ac:dyDescent="0.25">
      <c r="A121" s="9" t="s">
        <v>1102</v>
      </c>
      <c r="B121" s="9" t="s">
        <v>1103</v>
      </c>
      <c r="C121" s="9" t="s">
        <v>1104</v>
      </c>
      <c r="D121" s="10">
        <v>0</v>
      </c>
      <c r="E121" s="11">
        <f t="shared" si="7"/>
        <v>0</v>
      </c>
      <c r="F121" s="25">
        <v>798</v>
      </c>
      <c r="G121" s="26">
        <v>1.0999999999999999E-2</v>
      </c>
      <c r="H121" s="27">
        <f t="shared" si="8"/>
        <v>8.7779999999999987</v>
      </c>
      <c r="I121" s="28">
        <f t="shared" si="9"/>
        <v>0</v>
      </c>
      <c r="J121" s="28" t="e">
        <f t="shared" si="10"/>
        <v>#DIV/0!</v>
      </c>
      <c r="K121" s="13" t="s">
        <v>718</v>
      </c>
      <c r="L121" s="9" t="s">
        <v>718</v>
      </c>
      <c r="M121" s="10">
        <v>3.1146E-2</v>
      </c>
      <c r="N121" s="29">
        <v>1.75</v>
      </c>
      <c r="O121" s="30">
        <f t="shared" si="11"/>
        <v>1.7500000000000002E-2</v>
      </c>
      <c r="P121" s="31">
        <f t="shared" si="12"/>
        <v>1.7797714285714283</v>
      </c>
      <c r="Q121" s="31">
        <f t="shared" si="13"/>
        <v>0.56186990303730822</v>
      </c>
    </row>
    <row r="122" spans="1:17" x14ac:dyDescent="0.25">
      <c r="A122" s="9" t="s">
        <v>401</v>
      </c>
      <c r="B122" s="9" t="s">
        <v>402</v>
      </c>
      <c r="C122" s="9" t="s">
        <v>403</v>
      </c>
      <c r="D122" s="10">
        <v>19.529505310000001</v>
      </c>
      <c r="E122" s="11">
        <f t="shared" si="7"/>
        <v>7.8907092161616168</v>
      </c>
      <c r="F122" s="25">
        <v>7.77</v>
      </c>
      <c r="G122" s="26">
        <v>0.43</v>
      </c>
      <c r="H122" s="27">
        <f t="shared" si="8"/>
        <v>3.3411</v>
      </c>
      <c r="I122" s="28">
        <f t="shared" si="9"/>
        <v>2.3617099805937016</v>
      </c>
      <c r="J122" s="28">
        <f t="shared" si="10"/>
        <v>0.42342201549599823</v>
      </c>
      <c r="K122" s="13" t="s">
        <v>9</v>
      </c>
      <c r="L122" s="9" t="s">
        <v>9</v>
      </c>
      <c r="M122" s="10">
        <v>6.5390016270471002E-2</v>
      </c>
      <c r="N122" s="29">
        <v>3.75</v>
      </c>
      <c r="O122" s="30">
        <f t="shared" si="11"/>
        <v>3.7499999999999999E-2</v>
      </c>
      <c r="P122" s="31">
        <f t="shared" si="12"/>
        <v>1.7437337672125601</v>
      </c>
      <c r="Q122" s="31">
        <f t="shared" si="13"/>
        <v>0.57348204112520385</v>
      </c>
    </row>
    <row r="123" spans="1:17" x14ac:dyDescent="0.25">
      <c r="A123" s="9" t="s">
        <v>1353</v>
      </c>
      <c r="B123" s="9" t="s">
        <v>1354</v>
      </c>
      <c r="C123" s="9" t="s">
        <v>1355</v>
      </c>
      <c r="D123" s="10">
        <v>18.309999999999999</v>
      </c>
      <c r="E123" s="11">
        <f t="shared" si="7"/>
        <v>7.3979797979797981</v>
      </c>
      <c r="F123" s="25">
        <v>9.9</v>
      </c>
      <c r="G123" s="26">
        <v>0.84099999999999997</v>
      </c>
      <c r="H123" s="27">
        <f t="shared" si="8"/>
        <v>8.3259000000000007</v>
      </c>
      <c r="I123" s="28">
        <f t="shared" si="9"/>
        <v>0.88855016250252794</v>
      </c>
      <c r="J123" s="28">
        <f t="shared" si="10"/>
        <v>1.1254288640087384</v>
      </c>
      <c r="K123" s="13" t="s">
        <v>8</v>
      </c>
      <c r="L123" s="9" t="s">
        <v>1271</v>
      </c>
      <c r="M123" s="10">
        <v>0.55900000000000005</v>
      </c>
      <c r="N123" s="29">
        <v>32.26</v>
      </c>
      <c r="O123" s="30">
        <f t="shared" si="11"/>
        <v>0.3226</v>
      </c>
      <c r="P123" s="31">
        <f t="shared" si="12"/>
        <v>1.732796032238066</v>
      </c>
      <c r="Q123" s="31">
        <f t="shared" si="13"/>
        <v>0.57710196779964218</v>
      </c>
    </row>
    <row r="124" spans="1:17" x14ac:dyDescent="0.25">
      <c r="A124" s="9" t="s">
        <v>341</v>
      </c>
      <c r="B124" s="9" t="s">
        <v>342</v>
      </c>
      <c r="C124" s="9" t="s">
        <v>343</v>
      </c>
      <c r="D124" s="10">
        <v>14.166237049999999</v>
      </c>
      <c r="E124" s="11">
        <f t="shared" si="7"/>
        <v>5.7237321414141418</v>
      </c>
      <c r="F124" s="25">
        <v>476</v>
      </c>
      <c r="G124" s="26">
        <v>0.14000000000000001</v>
      </c>
      <c r="H124" s="27">
        <f t="shared" si="8"/>
        <v>66.64</v>
      </c>
      <c r="I124" s="28">
        <f t="shared" si="9"/>
        <v>8.5890338256514737E-2</v>
      </c>
      <c r="J124" s="28">
        <f t="shared" si="10"/>
        <v>11.642753076760069</v>
      </c>
      <c r="K124" s="13" t="s">
        <v>9</v>
      </c>
      <c r="L124" s="9" t="s">
        <v>9</v>
      </c>
      <c r="M124" s="10">
        <v>1.8819416194852001E-2</v>
      </c>
      <c r="N124" s="29">
        <v>1.1000000000000001</v>
      </c>
      <c r="O124" s="30">
        <f t="shared" si="11"/>
        <v>1.1000000000000001E-2</v>
      </c>
      <c r="P124" s="31">
        <f t="shared" si="12"/>
        <v>1.7108560177138181</v>
      </c>
      <c r="Q124" s="31">
        <f t="shared" si="13"/>
        <v>0.5845027224069268</v>
      </c>
    </row>
    <row r="125" spans="1:17" x14ac:dyDescent="0.25">
      <c r="A125" s="9" t="s">
        <v>930</v>
      </c>
      <c r="B125" s="9" t="s">
        <v>931</v>
      </c>
      <c r="C125" s="9" t="s">
        <v>932</v>
      </c>
      <c r="D125" s="10">
        <v>0</v>
      </c>
      <c r="E125" s="11">
        <f t="shared" si="7"/>
        <v>0</v>
      </c>
      <c r="F125" s="25">
        <v>86.5</v>
      </c>
      <c r="G125" s="26">
        <v>1.0999999999999999E-2</v>
      </c>
      <c r="H125" s="27">
        <f t="shared" si="8"/>
        <v>0.9514999999999999</v>
      </c>
      <c r="I125" s="28">
        <f t="shared" si="9"/>
        <v>0</v>
      </c>
      <c r="J125" s="28" t="e">
        <f t="shared" si="10"/>
        <v>#DIV/0!</v>
      </c>
      <c r="K125" s="13" t="s">
        <v>718</v>
      </c>
      <c r="L125" s="9" t="s">
        <v>718</v>
      </c>
      <c r="M125" s="10">
        <v>1.5082999999999999E-2</v>
      </c>
      <c r="N125" s="29">
        <v>0.89</v>
      </c>
      <c r="O125" s="30">
        <f t="shared" si="11"/>
        <v>8.8999999999999999E-3</v>
      </c>
      <c r="P125" s="31">
        <f t="shared" si="12"/>
        <v>1.6947191011235954</v>
      </c>
      <c r="Q125" s="31">
        <f t="shared" si="13"/>
        <v>0.59006828880196249</v>
      </c>
    </row>
    <row r="126" spans="1:17" x14ac:dyDescent="0.25">
      <c r="A126" s="9" t="s">
        <v>1439</v>
      </c>
      <c r="B126" s="9" t="s">
        <v>1440</v>
      </c>
      <c r="C126" s="9" t="s">
        <v>1441</v>
      </c>
      <c r="D126" s="10">
        <v>1.7</v>
      </c>
      <c r="E126" s="11">
        <f t="shared" si="7"/>
        <v>0.68686868686868685</v>
      </c>
      <c r="F126" s="25">
        <v>13</v>
      </c>
      <c r="G126" s="26">
        <v>0.8</v>
      </c>
      <c r="H126" s="27">
        <f t="shared" si="8"/>
        <v>10.4</v>
      </c>
      <c r="I126" s="28">
        <f t="shared" si="9"/>
        <v>6.6045066045066048E-2</v>
      </c>
      <c r="J126" s="28">
        <f t="shared" si="10"/>
        <v>15.141176470588237</v>
      </c>
      <c r="K126" s="13" t="s">
        <v>8</v>
      </c>
      <c r="L126" s="9" t="s">
        <v>1274</v>
      </c>
      <c r="M126" s="10">
        <v>0.16</v>
      </c>
      <c r="N126" s="29">
        <v>9.58</v>
      </c>
      <c r="O126" s="30">
        <f t="shared" si="11"/>
        <v>9.5799999999999996E-2</v>
      </c>
      <c r="P126" s="31">
        <f t="shared" si="12"/>
        <v>1.6701461377870566</v>
      </c>
      <c r="Q126" s="31">
        <f t="shared" si="13"/>
        <v>0.59875</v>
      </c>
    </row>
    <row r="127" spans="1:17" x14ac:dyDescent="0.25">
      <c r="A127" s="9" t="s">
        <v>80</v>
      </c>
      <c r="B127" s="9" t="s">
        <v>81</v>
      </c>
      <c r="C127" s="9" t="s">
        <v>82</v>
      </c>
      <c r="D127" s="10">
        <v>19.2933367090662</v>
      </c>
      <c r="E127" s="11">
        <f t="shared" si="7"/>
        <v>7.7952875592186661</v>
      </c>
      <c r="F127" s="25">
        <v>33.9</v>
      </c>
      <c r="G127" s="26">
        <v>0.34899999999999998</v>
      </c>
      <c r="H127" s="27">
        <f t="shared" si="8"/>
        <v>11.831099999999999</v>
      </c>
      <c r="I127" s="28">
        <f t="shared" si="9"/>
        <v>0.65888104734290698</v>
      </c>
      <c r="J127" s="28">
        <f t="shared" si="10"/>
        <v>1.5177246394212363</v>
      </c>
      <c r="K127" s="13" t="s">
        <v>9</v>
      </c>
      <c r="L127" s="9" t="s">
        <v>9</v>
      </c>
      <c r="M127" s="10">
        <v>6.8217040043764998E-2</v>
      </c>
      <c r="N127" s="29">
        <v>4.09</v>
      </c>
      <c r="O127" s="30">
        <f t="shared" si="11"/>
        <v>4.0899999999999999E-2</v>
      </c>
      <c r="P127" s="31">
        <f t="shared" si="12"/>
        <v>1.6678982895786063</v>
      </c>
      <c r="Q127" s="31">
        <f t="shared" si="13"/>
        <v>0.59955694315907571</v>
      </c>
    </row>
    <row r="128" spans="1:17" x14ac:dyDescent="0.25">
      <c r="A128" s="9" t="s">
        <v>386</v>
      </c>
      <c r="B128" s="9" t="s">
        <v>387</v>
      </c>
      <c r="C128" s="9" t="s">
        <v>388</v>
      </c>
      <c r="D128" s="10">
        <v>2.3506278919999999</v>
      </c>
      <c r="E128" s="11">
        <f t="shared" si="7"/>
        <v>0.94974864323232322</v>
      </c>
      <c r="F128" s="25">
        <v>1.01</v>
      </c>
      <c r="G128" s="26">
        <v>0.96199999999999997</v>
      </c>
      <c r="H128" s="27">
        <f t="shared" si="8"/>
        <v>0.97161999999999993</v>
      </c>
      <c r="I128" s="28">
        <f t="shared" si="9"/>
        <v>0.97748980386604156</v>
      </c>
      <c r="J128" s="28">
        <f t="shared" si="10"/>
        <v>1.0230285738479614</v>
      </c>
      <c r="K128" s="13" t="s">
        <v>9</v>
      </c>
      <c r="L128" s="9" t="s">
        <v>9</v>
      </c>
      <c r="M128" s="10">
        <v>0.28950905489530299</v>
      </c>
      <c r="N128" s="29">
        <v>17.37</v>
      </c>
      <c r="O128" s="30">
        <f t="shared" si="11"/>
        <v>0.17370000000000002</v>
      </c>
      <c r="P128" s="31">
        <f t="shared" si="12"/>
        <v>1.6667187961733043</v>
      </c>
      <c r="Q128" s="31">
        <f t="shared" si="13"/>
        <v>0.59998123396456893</v>
      </c>
    </row>
    <row r="129" spans="1:17" x14ac:dyDescent="0.25">
      <c r="A129" s="9" t="s">
        <v>769</v>
      </c>
      <c r="B129" s="9" t="s">
        <v>770</v>
      </c>
      <c r="C129" s="9" t="s">
        <v>771</v>
      </c>
      <c r="D129" s="10">
        <v>5.2779999999999996</v>
      </c>
      <c r="E129" s="11">
        <f t="shared" si="7"/>
        <v>2.1325252525252525</v>
      </c>
      <c r="F129" s="25">
        <v>24.2</v>
      </c>
      <c r="G129" s="26">
        <v>0.36399999999999999</v>
      </c>
      <c r="H129" s="27">
        <f t="shared" si="8"/>
        <v>8.8087999999999997</v>
      </c>
      <c r="I129" s="28">
        <f t="shared" si="9"/>
        <v>0.24209032473495284</v>
      </c>
      <c r="J129" s="28">
        <f t="shared" si="10"/>
        <v>4.1306896551724135</v>
      </c>
      <c r="K129" s="13" t="s">
        <v>718</v>
      </c>
      <c r="L129" s="9" t="s">
        <v>718</v>
      </c>
      <c r="M129" s="10">
        <v>6.6004999999999994E-2</v>
      </c>
      <c r="N129" s="29">
        <v>3.97</v>
      </c>
      <c r="O129" s="30">
        <f t="shared" si="11"/>
        <v>3.9699999999999999E-2</v>
      </c>
      <c r="P129" s="31">
        <f t="shared" si="12"/>
        <v>1.662594458438287</v>
      </c>
      <c r="Q129" s="31">
        <f t="shared" si="13"/>
        <v>0.60146958563745179</v>
      </c>
    </row>
    <row r="130" spans="1:17" x14ac:dyDescent="0.25">
      <c r="A130" s="9" t="s">
        <v>404</v>
      </c>
      <c r="B130" s="9" t="s">
        <v>405</v>
      </c>
      <c r="C130" s="9" t="s">
        <v>406</v>
      </c>
      <c r="D130" s="10">
        <v>4.1103452070553299</v>
      </c>
      <c r="E130" s="11">
        <f t="shared" si="7"/>
        <v>1.6607455382041738</v>
      </c>
      <c r="F130" s="25">
        <v>142</v>
      </c>
      <c r="G130" s="26">
        <v>0.255</v>
      </c>
      <c r="H130" s="27">
        <f t="shared" si="8"/>
        <v>36.21</v>
      </c>
      <c r="I130" s="28">
        <f t="shared" si="9"/>
        <v>4.5864278878878041E-2</v>
      </c>
      <c r="J130" s="28">
        <f t="shared" si="10"/>
        <v>21.803460654878666</v>
      </c>
      <c r="K130" s="13" t="s">
        <v>9</v>
      </c>
      <c r="L130" s="9" t="s">
        <v>9</v>
      </c>
      <c r="M130" s="10">
        <v>4.7126297115753002E-2</v>
      </c>
      <c r="N130" s="29">
        <v>2.88</v>
      </c>
      <c r="O130" s="30">
        <f t="shared" si="11"/>
        <v>2.8799999999999999E-2</v>
      </c>
      <c r="P130" s="31">
        <f t="shared" si="12"/>
        <v>1.636329760963646</v>
      </c>
      <c r="Q130" s="31">
        <f t="shared" si="13"/>
        <v>0.6111237623711574</v>
      </c>
    </row>
    <row r="131" spans="1:17" x14ac:dyDescent="0.25">
      <c r="A131" s="9" t="s">
        <v>1633</v>
      </c>
      <c r="B131" s="9" t="s">
        <v>1634</v>
      </c>
      <c r="C131" s="9" t="s">
        <v>1635</v>
      </c>
      <c r="D131" s="10">
        <v>0.72299999999999998</v>
      </c>
      <c r="E131" s="11">
        <f t="shared" ref="E131:E194" si="14">(D131*40)/99</f>
        <v>0.29212121212121211</v>
      </c>
      <c r="F131" s="25">
        <v>35.700000000000003</v>
      </c>
      <c r="G131" s="26">
        <v>0.38400000000000001</v>
      </c>
      <c r="H131" s="27">
        <f t="shared" ref="H131:H194" si="15">F131*G131</f>
        <v>13.708800000000002</v>
      </c>
      <c r="I131" s="28">
        <f t="shared" ref="I131:I194" si="16">E131/H131</f>
        <v>2.1309028661969834E-2</v>
      </c>
      <c r="J131" s="28">
        <f t="shared" ref="J131:J194" si="17">H131/E131</f>
        <v>46.928464730290465</v>
      </c>
      <c r="K131" s="13" t="s">
        <v>8</v>
      </c>
      <c r="L131" s="9" t="s">
        <v>19</v>
      </c>
      <c r="M131" s="10">
        <v>0.17499999999999999</v>
      </c>
      <c r="N131" s="29">
        <v>10.75</v>
      </c>
      <c r="O131" s="30">
        <f t="shared" ref="O131:O194" si="18">N131/100</f>
        <v>0.1075</v>
      </c>
      <c r="P131" s="31">
        <f t="shared" ref="P131:P194" si="19">M131/O131</f>
        <v>1.6279069767441861</v>
      </c>
      <c r="Q131" s="31">
        <f t="shared" ref="Q131:Q194" si="20">O131/M131</f>
        <v>0.61428571428571432</v>
      </c>
    </row>
    <row r="132" spans="1:17" x14ac:dyDescent="0.25">
      <c r="A132" s="9" t="s">
        <v>874</v>
      </c>
      <c r="B132" s="9" t="s">
        <v>875</v>
      </c>
      <c r="C132" s="9" t="s">
        <v>876</v>
      </c>
      <c r="D132" s="10">
        <v>0</v>
      </c>
      <c r="E132" s="11">
        <f t="shared" si="14"/>
        <v>0</v>
      </c>
      <c r="F132" s="25">
        <v>2.14</v>
      </c>
      <c r="G132" s="26">
        <v>0.89100000000000001</v>
      </c>
      <c r="H132" s="27">
        <f t="shared" si="15"/>
        <v>1.9067400000000001</v>
      </c>
      <c r="I132" s="28">
        <f t="shared" si="16"/>
        <v>0</v>
      </c>
      <c r="J132" s="28" t="e">
        <f t="shared" si="17"/>
        <v>#DIV/0!</v>
      </c>
      <c r="K132" s="13" t="s">
        <v>718</v>
      </c>
      <c r="L132" s="9" t="s">
        <v>718</v>
      </c>
      <c r="M132" s="10">
        <v>0.97274700000000003</v>
      </c>
      <c r="N132" s="29">
        <v>60.19</v>
      </c>
      <c r="O132" s="30">
        <f t="shared" si="18"/>
        <v>0.60189999999999999</v>
      </c>
      <c r="P132" s="31">
        <f t="shared" si="19"/>
        <v>1.6161272636650608</v>
      </c>
      <c r="Q132" s="31">
        <f t="shared" si="20"/>
        <v>0.61876315218653977</v>
      </c>
    </row>
    <row r="133" spans="1:17" x14ac:dyDescent="0.25">
      <c r="A133" s="9" t="s">
        <v>1526</v>
      </c>
      <c r="B133" s="9" t="s">
        <v>1527</v>
      </c>
      <c r="C133" s="9" t="s">
        <v>1528</v>
      </c>
      <c r="D133" s="10">
        <v>1.9</v>
      </c>
      <c r="E133" s="11">
        <f t="shared" si="14"/>
        <v>0.76767676767676762</v>
      </c>
      <c r="F133" s="25">
        <v>14.8</v>
      </c>
      <c r="G133" s="26">
        <v>0.82799999999999996</v>
      </c>
      <c r="H133" s="27">
        <f t="shared" si="15"/>
        <v>12.2544</v>
      </c>
      <c r="I133" s="28">
        <f t="shared" si="16"/>
        <v>6.2644990181222063E-2</v>
      </c>
      <c r="J133" s="28">
        <f t="shared" si="17"/>
        <v>15.962968421052633</v>
      </c>
      <c r="K133" s="13" t="s">
        <v>8</v>
      </c>
      <c r="L133" s="9" t="s">
        <v>1314</v>
      </c>
      <c r="M133" s="10">
        <v>0.6</v>
      </c>
      <c r="N133" s="29">
        <v>37.29</v>
      </c>
      <c r="O133" s="30">
        <f t="shared" si="18"/>
        <v>0.37290000000000001</v>
      </c>
      <c r="P133" s="31">
        <f t="shared" si="19"/>
        <v>1.6090104585679805</v>
      </c>
      <c r="Q133" s="31">
        <f t="shared" si="20"/>
        <v>0.62150000000000005</v>
      </c>
    </row>
    <row r="134" spans="1:17" x14ac:dyDescent="0.25">
      <c r="A134" s="9" t="s">
        <v>646</v>
      </c>
      <c r="B134" s="9" t="s">
        <v>647</v>
      </c>
      <c r="C134" s="9" t="s">
        <v>648</v>
      </c>
      <c r="D134" s="10">
        <v>0</v>
      </c>
      <c r="E134" s="11">
        <f t="shared" si="14"/>
        <v>0</v>
      </c>
      <c r="F134" s="25">
        <v>15.1</v>
      </c>
      <c r="G134" s="26">
        <v>0.39200000000000002</v>
      </c>
      <c r="H134" s="27">
        <f t="shared" si="15"/>
        <v>5.9192</v>
      </c>
      <c r="I134" s="28">
        <f t="shared" si="16"/>
        <v>0</v>
      </c>
      <c r="J134" s="28" t="e">
        <f t="shared" si="17"/>
        <v>#DIV/0!</v>
      </c>
      <c r="K134" s="13" t="s">
        <v>9</v>
      </c>
      <c r="L134" s="9" t="s">
        <v>9</v>
      </c>
      <c r="M134" s="10">
        <v>2.4838039045416E-2</v>
      </c>
      <c r="N134" s="29">
        <v>1.55</v>
      </c>
      <c r="O134" s="30">
        <f t="shared" si="18"/>
        <v>1.55E-2</v>
      </c>
      <c r="P134" s="31">
        <f t="shared" si="19"/>
        <v>1.6024541319623227</v>
      </c>
      <c r="Q134" s="31">
        <f t="shared" si="20"/>
        <v>0.62404282285161361</v>
      </c>
    </row>
    <row r="135" spans="1:17" x14ac:dyDescent="0.25">
      <c r="A135" s="9" t="s">
        <v>959</v>
      </c>
      <c r="B135" s="9" t="s">
        <v>960</v>
      </c>
      <c r="C135" s="9" t="s">
        <v>961</v>
      </c>
      <c r="D135" s="10">
        <v>0</v>
      </c>
      <c r="E135" s="11">
        <f t="shared" si="14"/>
        <v>0</v>
      </c>
      <c r="F135" s="25">
        <v>7</v>
      </c>
      <c r="G135" s="26">
        <v>0.93100000000000005</v>
      </c>
      <c r="H135" s="27">
        <f t="shared" si="15"/>
        <v>6.5170000000000003</v>
      </c>
      <c r="I135" s="28">
        <f t="shared" si="16"/>
        <v>0</v>
      </c>
      <c r="J135" s="28" t="e">
        <f t="shared" si="17"/>
        <v>#DIV/0!</v>
      </c>
      <c r="K135" s="13" t="s">
        <v>718</v>
      </c>
      <c r="L135" s="9" t="s">
        <v>718</v>
      </c>
      <c r="M135" s="10">
        <v>0.91398599999999997</v>
      </c>
      <c r="N135" s="29">
        <v>57.04</v>
      </c>
      <c r="O135" s="30">
        <f t="shared" si="18"/>
        <v>0.57040000000000002</v>
      </c>
      <c r="P135" s="31">
        <f t="shared" si="19"/>
        <v>1.602359747545582</v>
      </c>
      <c r="Q135" s="31">
        <f t="shared" si="20"/>
        <v>0.62407958108767536</v>
      </c>
    </row>
    <row r="136" spans="1:17" x14ac:dyDescent="0.25">
      <c r="A136" s="9" t="s">
        <v>440</v>
      </c>
      <c r="B136" s="9" t="s">
        <v>441</v>
      </c>
      <c r="C136" s="9" t="s">
        <v>442</v>
      </c>
      <c r="D136" s="10">
        <v>16.19786839</v>
      </c>
      <c r="E136" s="11">
        <f t="shared" si="14"/>
        <v>6.5445932888888887</v>
      </c>
      <c r="F136" s="25">
        <v>22.4</v>
      </c>
      <c r="G136" s="26">
        <v>0.42</v>
      </c>
      <c r="H136" s="27">
        <f t="shared" si="15"/>
        <v>9.4079999999999995</v>
      </c>
      <c r="I136" s="28">
        <f t="shared" si="16"/>
        <v>0.69564129346182924</v>
      </c>
      <c r="J136" s="28">
        <f t="shared" si="17"/>
        <v>1.437522483784053</v>
      </c>
      <c r="K136" s="13" t="s">
        <v>9</v>
      </c>
      <c r="L136" s="9" t="s">
        <v>9</v>
      </c>
      <c r="M136" s="10">
        <v>6.119378059912E-2</v>
      </c>
      <c r="N136" s="29">
        <v>3.82</v>
      </c>
      <c r="O136" s="30">
        <f t="shared" si="18"/>
        <v>3.8199999999999998E-2</v>
      </c>
      <c r="P136" s="31">
        <f t="shared" si="19"/>
        <v>1.6019314292963351</v>
      </c>
      <c r="Q136" s="31">
        <f t="shared" si="20"/>
        <v>0.62424644507989979</v>
      </c>
    </row>
    <row r="137" spans="1:17" x14ac:dyDescent="0.25">
      <c r="A137" s="9" t="s">
        <v>1120</v>
      </c>
      <c r="B137" s="9" t="s">
        <v>1121</v>
      </c>
      <c r="C137" s="9" t="s">
        <v>1122</v>
      </c>
      <c r="D137" s="10">
        <v>47.4</v>
      </c>
      <c r="E137" s="11">
        <f t="shared" si="14"/>
        <v>19.151515151515152</v>
      </c>
      <c r="F137" s="25">
        <v>30.8</v>
      </c>
      <c r="G137" s="26">
        <v>0.26600000000000001</v>
      </c>
      <c r="H137" s="27">
        <f t="shared" si="15"/>
        <v>8.1928000000000001</v>
      </c>
      <c r="I137" s="28">
        <f t="shared" si="16"/>
        <v>2.3376031578355572</v>
      </c>
      <c r="J137" s="28">
        <f t="shared" si="17"/>
        <v>0.4277886075949367</v>
      </c>
      <c r="K137" s="13" t="s">
        <v>718</v>
      </c>
      <c r="L137" s="9" t="s">
        <v>718</v>
      </c>
      <c r="M137" s="10">
        <v>3.116E-2</v>
      </c>
      <c r="N137" s="29">
        <v>1.95</v>
      </c>
      <c r="O137" s="30">
        <f t="shared" si="18"/>
        <v>1.95E-2</v>
      </c>
      <c r="P137" s="31">
        <f t="shared" si="19"/>
        <v>1.597948717948718</v>
      </c>
      <c r="Q137" s="31">
        <f t="shared" si="20"/>
        <v>0.6258023106546855</v>
      </c>
    </row>
    <row r="138" spans="1:17" x14ac:dyDescent="0.25">
      <c r="A138" s="9" t="s">
        <v>158</v>
      </c>
      <c r="B138" s="9" t="s">
        <v>159</v>
      </c>
      <c r="C138" s="9" t="s">
        <v>160</v>
      </c>
      <c r="D138" s="10">
        <v>1.5379804269999999</v>
      </c>
      <c r="E138" s="11">
        <f t="shared" si="14"/>
        <v>0.62140623313131316</v>
      </c>
      <c r="F138" s="25">
        <v>20.8</v>
      </c>
      <c r="G138" s="26">
        <v>0.58399999999999996</v>
      </c>
      <c r="H138" s="27">
        <f t="shared" si="15"/>
        <v>12.1472</v>
      </c>
      <c r="I138" s="28">
        <f t="shared" si="16"/>
        <v>5.1156335050984027E-2</v>
      </c>
      <c r="J138" s="28">
        <f t="shared" si="17"/>
        <v>19.547921073770596</v>
      </c>
      <c r="K138" s="13" t="s">
        <v>9</v>
      </c>
      <c r="L138" s="9" t="s">
        <v>9</v>
      </c>
      <c r="M138" s="10">
        <v>0.108556088841746</v>
      </c>
      <c r="N138" s="29">
        <v>6.81</v>
      </c>
      <c r="O138" s="30">
        <f t="shared" si="18"/>
        <v>6.8099999999999994E-2</v>
      </c>
      <c r="P138" s="31">
        <f t="shared" si="19"/>
        <v>1.5940688523017035</v>
      </c>
      <c r="Q138" s="31">
        <f t="shared" si="20"/>
        <v>0.62732547502956526</v>
      </c>
    </row>
    <row r="139" spans="1:17" x14ac:dyDescent="0.25">
      <c r="A139" s="9" t="s">
        <v>658</v>
      </c>
      <c r="B139" s="9" t="s">
        <v>659</v>
      </c>
      <c r="C139" s="9" t="s">
        <v>660</v>
      </c>
      <c r="D139" s="10">
        <v>0.61150087600000003</v>
      </c>
      <c r="E139" s="11">
        <f t="shared" si="14"/>
        <v>0.24707106101010101</v>
      </c>
      <c r="F139" s="25">
        <v>3.59</v>
      </c>
      <c r="G139" s="26">
        <v>0.91700000000000004</v>
      </c>
      <c r="H139" s="27">
        <f t="shared" si="15"/>
        <v>3.29203</v>
      </c>
      <c r="I139" s="28">
        <f t="shared" si="16"/>
        <v>7.5051278697369411E-2</v>
      </c>
      <c r="J139" s="28">
        <f t="shared" si="17"/>
        <v>13.324223349109316</v>
      </c>
      <c r="K139" s="13" t="s">
        <v>9</v>
      </c>
      <c r="L139" s="9" t="s">
        <v>9</v>
      </c>
      <c r="M139" s="10">
        <v>0.82856587762341205</v>
      </c>
      <c r="N139" s="29">
        <v>52</v>
      </c>
      <c r="O139" s="30">
        <f t="shared" si="18"/>
        <v>0.52</v>
      </c>
      <c r="P139" s="31">
        <f t="shared" si="19"/>
        <v>1.5933959185065616</v>
      </c>
      <c r="Q139" s="31">
        <f t="shared" si="20"/>
        <v>0.62759041138831817</v>
      </c>
    </row>
    <row r="140" spans="1:17" x14ac:dyDescent="0.25">
      <c r="A140" s="9" t="s">
        <v>1392</v>
      </c>
      <c r="B140" s="9" t="s">
        <v>1393</v>
      </c>
      <c r="C140" s="9" t="s">
        <v>1394</v>
      </c>
      <c r="D140" s="10">
        <v>0</v>
      </c>
      <c r="E140" s="11">
        <f t="shared" si="14"/>
        <v>0</v>
      </c>
      <c r="F140" s="25">
        <v>7.31</v>
      </c>
      <c r="G140" s="26">
        <v>0.85599999999999998</v>
      </c>
      <c r="H140" s="27">
        <f t="shared" si="15"/>
        <v>6.2573599999999994</v>
      </c>
      <c r="I140" s="28">
        <f t="shared" si="16"/>
        <v>0</v>
      </c>
      <c r="J140" s="28" t="e">
        <f t="shared" si="17"/>
        <v>#DIV/0!</v>
      </c>
      <c r="K140" s="13" t="s">
        <v>8</v>
      </c>
      <c r="L140" s="9" t="s">
        <v>1264</v>
      </c>
      <c r="M140" s="10">
        <v>1</v>
      </c>
      <c r="N140" s="29">
        <v>63.91</v>
      </c>
      <c r="O140" s="30">
        <f t="shared" si="18"/>
        <v>0.6391</v>
      </c>
      <c r="P140" s="31">
        <f t="shared" si="19"/>
        <v>1.5647003598810827</v>
      </c>
      <c r="Q140" s="31">
        <f t="shared" si="20"/>
        <v>0.6391</v>
      </c>
    </row>
    <row r="141" spans="1:17" x14ac:dyDescent="0.25">
      <c r="A141" s="9" t="s">
        <v>924</v>
      </c>
      <c r="B141" s="9" t="s">
        <v>925</v>
      </c>
      <c r="C141" s="9" t="s">
        <v>926</v>
      </c>
      <c r="D141" s="10">
        <v>196.94</v>
      </c>
      <c r="E141" s="11">
        <f t="shared" si="14"/>
        <v>79.571717171717182</v>
      </c>
      <c r="F141" s="25">
        <v>3.62</v>
      </c>
      <c r="G141" s="26">
        <v>3.9E-2</v>
      </c>
      <c r="H141" s="27">
        <f t="shared" si="15"/>
        <v>0.14118</v>
      </c>
      <c r="I141" s="28">
        <f t="shared" si="16"/>
        <v>563.6189061603427</v>
      </c>
      <c r="J141" s="28">
        <f t="shared" si="17"/>
        <v>1.7742485020818522E-3</v>
      </c>
      <c r="K141" s="13" t="s">
        <v>718</v>
      </c>
      <c r="L141" s="9" t="s">
        <v>718</v>
      </c>
      <c r="M141" s="10">
        <v>2.6535E-2</v>
      </c>
      <c r="N141" s="29">
        <v>1.7</v>
      </c>
      <c r="O141" s="30">
        <f t="shared" si="18"/>
        <v>1.7000000000000001E-2</v>
      </c>
      <c r="P141" s="31">
        <f t="shared" si="19"/>
        <v>1.5608823529411764</v>
      </c>
      <c r="Q141" s="31">
        <f t="shared" si="20"/>
        <v>0.64066327491991715</v>
      </c>
    </row>
    <row r="142" spans="1:17" x14ac:dyDescent="0.25">
      <c r="A142" s="9" t="s">
        <v>1430</v>
      </c>
      <c r="B142" s="9" t="s">
        <v>1431</v>
      </c>
      <c r="C142" s="9" t="s">
        <v>1432</v>
      </c>
      <c r="D142" s="10">
        <v>3.6048064085447302E-7</v>
      </c>
      <c r="E142" s="11">
        <f t="shared" si="14"/>
        <v>1.4564874377958507E-7</v>
      </c>
      <c r="F142" s="25">
        <v>145</v>
      </c>
      <c r="G142" s="26">
        <v>0.93600000000000005</v>
      </c>
      <c r="H142" s="27">
        <f t="shared" si="15"/>
        <v>135.72</v>
      </c>
      <c r="I142" s="28">
        <f t="shared" si="16"/>
        <v>1.0731560844354927E-9</v>
      </c>
      <c r="J142" s="28">
        <f t="shared" si="17"/>
        <v>931830899.99999893</v>
      </c>
      <c r="K142" s="13" t="s">
        <v>8</v>
      </c>
      <c r="L142" s="9" t="s">
        <v>746</v>
      </c>
      <c r="M142" s="10">
        <v>0.84</v>
      </c>
      <c r="N142" s="29">
        <v>54.18</v>
      </c>
      <c r="O142" s="30">
        <f t="shared" si="18"/>
        <v>0.54179999999999995</v>
      </c>
      <c r="P142" s="31">
        <f t="shared" si="19"/>
        <v>1.5503875968992249</v>
      </c>
      <c r="Q142" s="31">
        <f t="shared" si="20"/>
        <v>0.64500000000000002</v>
      </c>
    </row>
    <row r="143" spans="1:17" x14ac:dyDescent="0.25">
      <c r="A143" s="9" t="s">
        <v>1505</v>
      </c>
      <c r="B143" s="9" t="s">
        <v>1506</v>
      </c>
      <c r="C143" s="9" t="s">
        <v>1507</v>
      </c>
      <c r="D143" s="10">
        <v>1</v>
      </c>
      <c r="E143" s="11">
        <f t="shared" si="14"/>
        <v>0.40404040404040403</v>
      </c>
      <c r="F143" s="25">
        <v>28.7</v>
      </c>
      <c r="G143" s="26">
        <v>0.877</v>
      </c>
      <c r="H143" s="27">
        <f t="shared" si="15"/>
        <v>25.169899999999998</v>
      </c>
      <c r="I143" s="28">
        <f t="shared" si="16"/>
        <v>1.6052523213854804E-2</v>
      </c>
      <c r="J143" s="28">
        <f t="shared" si="17"/>
        <v>62.295502499999998</v>
      </c>
      <c r="K143" s="13" t="s">
        <v>8</v>
      </c>
      <c r="L143" s="9" t="s">
        <v>1274</v>
      </c>
      <c r="M143" s="10">
        <v>0.95</v>
      </c>
      <c r="N143" s="29">
        <v>61.55</v>
      </c>
      <c r="O143" s="30">
        <f t="shared" si="18"/>
        <v>0.61549999999999994</v>
      </c>
      <c r="P143" s="31">
        <f t="shared" si="19"/>
        <v>1.5434606011372869</v>
      </c>
      <c r="Q143" s="31">
        <f t="shared" si="20"/>
        <v>0.64789473684210519</v>
      </c>
    </row>
    <row r="144" spans="1:17" x14ac:dyDescent="0.25">
      <c r="A144" s="9" t="s">
        <v>32</v>
      </c>
      <c r="B144" s="9" t="s">
        <v>33</v>
      </c>
      <c r="C144" s="9" t="s">
        <v>34</v>
      </c>
      <c r="D144" s="10">
        <v>62.902321634412601</v>
      </c>
      <c r="E144" s="11">
        <f t="shared" si="14"/>
        <v>25.415079448247514</v>
      </c>
      <c r="F144" s="25">
        <v>97.1</v>
      </c>
      <c r="G144" s="26">
        <v>0.60399999999999998</v>
      </c>
      <c r="H144" s="27">
        <f t="shared" si="15"/>
        <v>58.648399999999995</v>
      </c>
      <c r="I144" s="28">
        <f t="shared" si="16"/>
        <v>0.43334650984933121</v>
      </c>
      <c r="J144" s="28">
        <f t="shared" si="17"/>
        <v>2.3076221390306952</v>
      </c>
      <c r="K144" s="13" t="s">
        <v>9</v>
      </c>
      <c r="L144" s="9" t="s">
        <v>9</v>
      </c>
      <c r="M144" s="10">
        <v>0.13318405801302499</v>
      </c>
      <c r="N144" s="29">
        <v>8.6300000000000008</v>
      </c>
      <c r="O144" s="30">
        <f t="shared" si="18"/>
        <v>8.6300000000000002E-2</v>
      </c>
      <c r="P144" s="31">
        <f t="shared" si="19"/>
        <v>1.5432683431404981</v>
      </c>
      <c r="Q144" s="31">
        <f t="shared" si="20"/>
        <v>0.64797545057202066</v>
      </c>
    </row>
    <row r="145" spans="1:17" x14ac:dyDescent="0.25">
      <c r="A145" s="9" t="s">
        <v>1374</v>
      </c>
      <c r="B145" s="9" t="s">
        <v>1375</v>
      </c>
      <c r="C145" s="9" t="s">
        <v>1376</v>
      </c>
      <c r="D145" s="10">
        <v>14.72</v>
      </c>
      <c r="E145" s="11">
        <f t="shared" si="14"/>
        <v>5.9474747474747485</v>
      </c>
      <c r="F145" s="25">
        <v>16.600000000000001</v>
      </c>
      <c r="G145" s="26">
        <v>0.83199999999999996</v>
      </c>
      <c r="H145" s="27">
        <f t="shared" si="15"/>
        <v>13.811200000000001</v>
      </c>
      <c r="I145" s="28">
        <f t="shared" si="16"/>
        <v>0.43062693665103308</v>
      </c>
      <c r="J145" s="28">
        <f t="shared" si="17"/>
        <v>2.3221956521739129</v>
      </c>
      <c r="K145" s="13" t="s">
        <v>8</v>
      </c>
      <c r="L145" s="9" t="s">
        <v>1271</v>
      </c>
      <c r="M145" s="10">
        <v>0.6</v>
      </c>
      <c r="N145" s="29">
        <v>39.36</v>
      </c>
      <c r="O145" s="30">
        <f t="shared" si="18"/>
        <v>0.39360000000000001</v>
      </c>
      <c r="P145" s="31">
        <f t="shared" si="19"/>
        <v>1.524390243902439</v>
      </c>
      <c r="Q145" s="31">
        <f t="shared" si="20"/>
        <v>0.65600000000000003</v>
      </c>
    </row>
    <row r="146" spans="1:17" x14ac:dyDescent="0.25">
      <c r="A146" s="9" t="s">
        <v>868</v>
      </c>
      <c r="B146" s="9" t="s">
        <v>869</v>
      </c>
      <c r="C146" s="9" t="s">
        <v>870</v>
      </c>
      <c r="D146" s="10">
        <v>0</v>
      </c>
      <c r="E146" s="11">
        <f t="shared" si="14"/>
        <v>0</v>
      </c>
      <c r="F146" s="25">
        <v>16.899999999999999</v>
      </c>
      <c r="G146" s="26">
        <v>0.97699999999999998</v>
      </c>
      <c r="H146" s="27">
        <f t="shared" si="15"/>
        <v>16.511299999999999</v>
      </c>
      <c r="I146" s="28">
        <f t="shared" si="16"/>
        <v>0</v>
      </c>
      <c r="J146" s="28" t="e">
        <f t="shared" si="17"/>
        <v>#DIV/0!</v>
      </c>
      <c r="K146" s="13" t="s">
        <v>718</v>
      </c>
      <c r="L146" s="9" t="s">
        <v>718</v>
      </c>
      <c r="M146" s="10">
        <v>1</v>
      </c>
      <c r="N146" s="29">
        <v>65.739999999999995</v>
      </c>
      <c r="O146" s="30">
        <f t="shared" si="18"/>
        <v>0.65739999999999998</v>
      </c>
      <c r="P146" s="31">
        <f t="shared" si="19"/>
        <v>1.5211439002129601</v>
      </c>
      <c r="Q146" s="31">
        <f t="shared" si="20"/>
        <v>0.65739999999999998</v>
      </c>
    </row>
    <row r="147" spans="1:17" x14ac:dyDescent="0.25">
      <c r="A147" s="9" t="s">
        <v>206</v>
      </c>
      <c r="B147" s="9" t="s">
        <v>207</v>
      </c>
      <c r="C147" s="9" t="s">
        <v>208</v>
      </c>
      <c r="D147" s="10">
        <v>3.7967468499999999</v>
      </c>
      <c r="E147" s="11">
        <f t="shared" si="14"/>
        <v>1.5340391313131312</v>
      </c>
      <c r="F147" s="25">
        <v>105</v>
      </c>
      <c r="G147" s="26">
        <v>0.755</v>
      </c>
      <c r="H147" s="27">
        <f t="shared" si="15"/>
        <v>79.275000000000006</v>
      </c>
      <c r="I147" s="28">
        <f t="shared" si="16"/>
        <v>1.9350856276419186E-2</v>
      </c>
      <c r="J147" s="28">
        <f t="shared" si="17"/>
        <v>51.677299738854074</v>
      </c>
      <c r="K147" s="13" t="s">
        <v>9</v>
      </c>
      <c r="L147" s="9" t="s">
        <v>9</v>
      </c>
      <c r="M147" s="10">
        <v>0.35588575426626201</v>
      </c>
      <c r="N147" s="29">
        <v>23.51</v>
      </c>
      <c r="O147" s="30">
        <f t="shared" si="18"/>
        <v>0.2351</v>
      </c>
      <c r="P147" s="31">
        <f t="shared" si="19"/>
        <v>1.5137633103626627</v>
      </c>
      <c r="Q147" s="31">
        <f t="shared" si="20"/>
        <v>0.66060525655125246</v>
      </c>
    </row>
    <row r="148" spans="1:17" x14ac:dyDescent="0.25">
      <c r="A148" s="9" t="s">
        <v>149</v>
      </c>
      <c r="B148" s="9" t="s">
        <v>150</v>
      </c>
      <c r="C148" s="9" t="s">
        <v>151</v>
      </c>
      <c r="D148" s="10">
        <v>3.1579906790000001</v>
      </c>
      <c r="E148" s="11">
        <f t="shared" si="14"/>
        <v>1.2759558298989899</v>
      </c>
      <c r="F148" s="25">
        <v>17.600000000000001</v>
      </c>
      <c r="G148" s="26">
        <v>0.75800000000000001</v>
      </c>
      <c r="H148" s="27">
        <f t="shared" si="15"/>
        <v>13.340800000000002</v>
      </c>
      <c r="I148" s="28">
        <f t="shared" si="16"/>
        <v>9.5643127091253138E-2</v>
      </c>
      <c r="J148" s="28">
        <f t="shared" si="17"/>
        <v>10.455534343266503</v>
      </c>
      <c r="K148" s="13" t="s">
        <v>9</v>
      </c>
      <c r="L148" s="9" t="s">
        <v>9</v>
      </c>
      <c r="M148" s="10">
        <v>0.31552185261305399</v>
      </c>
      <c r="N148" s="29">
        <v>21.1</v>
      </c>
      <c r="O148" s="30">
        <f t="shared" si="18"/>
        <v>0.21100000000000002</v>
      </c>
      <c r="P148" s="31">
        <f t="shared" si="19"/>
        <v>1.4953642303936205</v>
      </c>
      <c r="Q148" s="31">
        <f t="shared" si="20"/>
        <v>0.66873339596786574</v>
      </c>
    </row>
    <row r="149" spans="1:17" x14ac:dyDescent="0.25">
      <c r="A149" s="9" t="s">
        <v>574</v>
      </c>
      <c r="B149" s="9" t="s">
        <v>575</v>
      </c>
      <c r="C149" s="9" t="s">
        <v>576</v>
      </c>
      <c r="D149" s="10">
        <v>8.6110471860000004</v>
      </c>
      <c r="E149" s="11">
        <f t="shared" si="14"/>
        <v>3.4792109842424246</v>
      </c>
      <c r="F149" s="25">
        <v>7.32</v>
      </c>
      <c r="G149" s="26">
        <v>0.92300000000000004</v>
      </c>
      <c r="H149" s="27">
        <f t="shared" si="15"/>
        <v>6.7563600000000008</v>
      </c>
      <c r="I149" s="28">
        <f t="shared" si="16"/>
        <v>0.51495346373526929</v>
      </c>
      <c r="J149" s="28">
        <f t="shared" si="17"/>
        <v>1.9419230482428342</v>
      </c>
      <c r="K149" s="13" t="s">
        <v>9</v>
      </c>
      <c r="L149" s="9" t="s">
        <v>9</v>
      </c>
      <c r="M149" s="10">
        <v>0.99461501543139796</v>
      </c>
      <c r="N149" s="29">
        <v>66.77</v>
      </c>
      <c r="O149" s="30">
        <f t="shared" si="18"/>
        <v>0.66769999999999996</v>
      </c>
      <c r="P149" s="31">
        <f t="shared" si="19"/>
        <v>1.4896136220329459</v>
      </c>
      <c r="Q149" s="31">
        <f t="shared" si="20"/>
        <v>0.67131502102891139</v>
      </c>
    </row>
    <row r="150" spans="1:17" x14ac:dyDescent="0.25">
      <c r="A150" s="9" t="s">
        <v>329</v>
      </c>
      <c r="B150" s="9" t="s">
        <v>330</v>
      </c>
      <c r="C150" s="9" t="s">
        <v>331</v>
      </c>
      <c r="D150" s="10">
        <v>16.346354439999999</v>
      </c>
      <c r="E150" s="11">
        <f t="shared" si="14"/>
        <v>6.604587652525252</v>
      </c>
      <c r="F150" s="25">
        <v>23.7</v>
      </c>
      <c r="G150" s="26">
        <v>0.20699999999999999</v>
      </c>
      <c r="H150" s="27">
        <f t="shared" si="15"/>
        <v>4.9058999999999999</v>
      </c>
      <c r="I150" s="28">
        <f t="shared" si="16"/>
        <v>1.346254031375538</v>
      </c>
      <c r="J150" s="28">
        <f t="shared" si="17"/>
        <v>0.74280186108579205</v>
      </c>
      <c r="K150" s="13" t="s">
        <v>9</v>
      </c>
      <c r="L150" s="9" t="s">
        <v>9</v>
      </c>
      <c r="M150" s="10">
        <v>3.6201291815559998E-2</v>
      </c>
      <c r="N150" s="29">
        <v>2.44</v>
      </c>
      <c r="O150" s="30">
        <f t="shared" si="18"/>
        <v>2.4399999999999998E-2</v>
      </c>
      <c r="P150" s="31">
        <f t="shared" si="19"/>
        <v>1.4836595006377049</v>
      </c>
      <c r="Q150" s="31">
        <f t="shared" si="20"/>
        <v>0.67400909681108168</v>
      </c>
    </row>
    <row r="151" spans="1:17" x14ac:dyDescent="0.25">
      <c r="A151" s="9" t="s">
        <v>634</v>
      </c>
      <c r="B151" s="9" t="s">
        <v>635</v>
      </c>
      <c r="C151" s="9" t="s">
        <v>636</v>
      </c>
      <c r="D151" s="10">
        <v>5.2823317400000001</v>
      </c>
      <c r="E151" s="11">
        <f t="shared" si="14"/>
        <v>2.1342754505050507</v>
      </c>
      <c r="F151" s="25">
        <v>23.4</v>
      </c>
      <c r="G151" s="26">
        <v>0.84299999999999997</v>
      </c>
      <c r="H151" s="27">
        <f t="shared" si="15"/>
        <v>19.726199999999999</v>
      </c>
      <c r="I151" s="28">
        <f t="shared" si="16"/>
        <v>0.10819496154885638</v>
      </c>
      <c r="J151" s="28">
        <f t="shared" si="17"/>
        <v>9.2425745680258977</v>
      </c>
      <c r="K151" s="13" t="s">
        <v>9</v>
      </c>
      <c r="L151" s="9" t="s">
        <v>9</v>
      </c>
      <c r="M151" s="10">
        <v>0.41722183775961302</v>
      </c>
      <c r="N151" s="29">
        <v>28.13</v>
      </c>
      <c r="O151" s="30">
        <f t="shared" si="18"/>
        <v>0.28129999999999999</v>
      </c>
      <c r="P151" s="31">
        <f t="shared" si="19"/>
        <v>1.4831917446129153</v>
      </c>
      <c r="Q151" s="31">
        <f t="shared" si="20"/>
        <v>0.67422165989804705</v>
      </c>
    </row>
    <row r="152" spans="1:17" x14ac:dyDescent="0.25">
      <c r="A152" s="9" t="s">
        <v>811</v>
      </c>
      <c r="B152" s="9" t="s">
        <v>812</v>
      </c>
      <c r="C152" s="9" t="s">
        <v>813</v>
      </c>
      <c r="D152" s="10">
        <v>0</v>
      </c>
      <c r="E152" s="11">
        <f t="shared" si="14"/>
        <v>0</v>
      </c>
      <c r="F152" s="25">
        <v>160</v>
      </c>
      <c r="G152" s="26">
        <v>0.64400000000000002</v>
      </c>
      <c r="H152" s="27">
        <f t="shared" si="15"/>
        <v>103.04</v>
      </c>
      <c r="I152" s="28">
        <f t="shared" si="16"/>
        <v>0</v>
      </c>
      <c r="J152" s="28" t="e">
        <f t="shared" si="17"/>
        <v>#DIV/0!</v>
      </c>
      <c r="K152" s="13" t="s">
        <v>718</v>
      </c>
      <c r="L152" s="9" t="s">
        <v>718</v>
      </c>
      <c r="M152" s="10">
        <v>0.14269899999999999</v>
      </c>
      <c r="N152" s="29">
        <v>9.66</v>
      </c>
      <c r="O152" s="30">
        <f t="shared" si="18"/>
        <v>9.6600000000000005E-2</v>
      </c>
      <c r="P152" s="31">
        <f t="shared" si="19"/>
        <v>1.4772153209109729</v>
      </c>
      <c r="Q152" s="31">
        <f t="shared" si="20"/>
        <v>0.67694938296694451</v>
      </c>
    </row>
    <row r="153" spans="1:17" x14ac:dyDescent="0.25">
      <c r="A153" s="9" t="s">
        <v>449</v>
      </c>
      <c r="B153" s="9" t="s">
        <v>450</v>
      </c>
      <c r="C153" s="9" t="s">
        <v>451</v>
      </c>
      <c r="D153" s="10">
        <v>1.06679523277121</v>
      </c>
      <c r="E153" s="11">
        <f t="shared" si="14"/>
        <v>0.43102837687725659</v>
      </c>
      <c r="F153" s="25">
        <v>18.5</v>
      </c>
      <c r="G153" s="26">
        <v>0.84199999999999997</v>
      </c>
      <c r="H153" s="27">
        <f t="shared" si="15"/>
        <v>15.577</v>
      </c>
      <c r="I153" s="28">
        <f t="shared" si="16"/>
        <v>2.7670820881893599E-2</v>
      </c>
      <c r="J153" s="28">
        <f t="shared" si="17"/>
        <v>36.139151934388401</v>
      </c>
      <c r="K153" s="13" t="s">
        <v>9</v>
      </c>
      <c r="L153" s="9" t="s">
        <v>9</v>
      </c>
      <c r="M153" s="10">
        <v>0.47867206463266299</v>
      </c>
      <c r="N153" s="29">
        <v>32.53</v>
      </c>
      <c r="O153" s="30">
        <f t="shared" si="18"/>
        <v>0.32530000000000003</v>
      </c>
      <c r="P153" s="31">
        <f t="shared" si="19"/>
        <v>1.4714788337923852</v>
      </c>
      <c r="Q153" s="31">
        <f t="shared" si="20"/>
        <v>0.67958843650012879</v>
      </c>
    </row>
    <row r="154" spans="1:17" x14ac:dyDescent="0.25">
      <c r="A154" s="9" t="s">
        <v>1272</v>
      </c>
      <c r="B154" s="9" t="s">
        <v>1273</v>
      </c>
      <c r="C154" s="9" t="s">
        <v>882</v>
      </c>
      <c r="D154" s="10">
        <v>6</v>
      </c>
      <c r="E154" s="11">
        <f t="shared" si="14"/>
        <v>2.4242424242424243</v>
      </c>
      <c r="F154" s="25">
        <v>17.100000000000001</v>
      </c>
      <c r="G154" s="26">
        <v>0.49199999999999999</v>
      </c>
      <c r="H154" s="27">
        <f t="shared" si="15"/>
        <v>8.4131999999999998</v>
      </c>
      <c r="I154" s="28">
        <f t="shared" si="16"/>
        <v>0.2881474854089317</v>
      </c>
      <c r="J154" s="28">
        <f t="shared" si="17"/>
        <v>3.4704449999999998</v>
      </c>
      <c r="K154" s="13" t="s">
        <v>8</v>
      </c>
      <c r="L154" s="9" t="s">
        <v>1274</v>
      </c>
      <c r="M154" s="10">
        <v>0.22</v>
      </c>
      <c r="N154" s="29">
        <v>14.97</v>
      </c>
      <c r="O154" s="30">
        <f t="shared" si="18"/>
        <v>0.1497</v>
      </c>
      <c r="P154" s="31">
        <f t="shared" si="19"/>
        <v>1.4696058784235138</v>
      </c>
      <c r="Q154" s="31">
        <f t="shared" si="20"/>
        <v>0.68045454545454542</v>
      </c>
    </row>
    <row r="155" spans="1:17" x14ac:dyDescent="0.25">
      <c r="A155" s="9" t="s">
        <v>134</v>
      </c>
      <c r="B155" s="9" t="s">
        <v>135</v>
      </c>
      <c r="C155" s="9" t="s">
        <v>136</v>
      </c>
      <c r="D155" s="10">
        <v>3.0379610929999998</v>
      </c>
      <c r="E155" s="11">
        <f t="shared" si="14"/>
        <v>1.2274590274747474</v>
      </c>
      <c r="F155" s="25">
        <v>11.8</v>
      </c>
      <c r="G155" s="26">
        <v>0.65300000000000002</v>
      </c>
      <c r="H155" s="27">
        <f t="shared" si="15"/>
        <v>7.7054000000000009</v>
      </c>
      <c r="I155" s="28">
        <f t="shared" si="16"/>
        <v>0.15929854744396751</v>
      </c>
      <c r="J155" s="28">
        <f t="shared" si="17"/>
        <v>6.2775211453308772</v>
      </c>
      <c r="K155" s="13" t="s">
        <v>9</v>
      </c>
      <c r="L155" s="9" t="s">
        <v>9</v>
      </c>
      <c r="M155" s="10">
        <v>0.173359057766129</v>
      </c>
      <c r="N155" s="29">
        <v>11.97</v>
      </c>
      <c r="O155" s="30">
        <f t="shared" si="18"/>
        <v>0.1197</v>
      </c>
      <c r="P155" s="31">
        <f t="shared" si="19"/>
        <v>1.4482795135014954</v>
      </c>
      <c r="Q155" s="31">
        <f t="shared" si="20"/>
        <v>0.69047444963321125</v>
      </c>
    </row>
    <row r="156" spans="1:17" x14ac:dyDescent="0.25">
      <c r="A156" s="9" t="s">
        <v>1287</v>
      </c>
      <c r="B156" s="9" t="s">
        <v>1288</v>
      </c>
      <c r="C156" s="9" t="s">
        <v>1289</v>
      </c>
      <c r="D156" s="10">
        <v>1.78</v>
      </c>
      <c r="E156" s="11">
        <f t="shared" si="14"/>
        <v>0.71919191919191927</v>
      </c>
      <c r="F156" s="25">
        <v>595</v>
      </c>
      <c r="G156" s="26">
        <v>0.16800000000000001</v>
      </c>
      <c r="H156" s="27">
        <f t="shared" si="15"/>
        <v>99.960000000000008</v>
      </c>
      <c r="I156" s="28">
        <f t="shared" si="16"/>
        <v>7.1947971107634975E-3</v>
      </c>
      <c r="J156" s="28">
        <f t="shared" si="17"/>
        <v>138.98932584269662</v>
      </c>
      <c r="K156" s="13" t="s">
        <v>8</v>
      </c>
      <c r="L156" s="9" t="s">
        <v>1271</v>
      </c>
      <c r="M156" s="10">
        <v>0.1</v>
      </c>
      <c r="N156" s="29">
        <v>6.99</v>
      </c>
      <c r="O156" s="30">
        <f t="shared" si="18"/>
        <v>6.9900000000000004E-2</v>
      </c>
      <c r="P156" s="31">
        <f t="shared" si="19"/>
        <v>1.4306151645207439</v>
      </c>
      <c r="Q156" s="31">
        <f t="shared" si="20"/>
        <v>0.69899999999999995</v>
      </c>
    </row>
    <row r="157" spans="1:17" x14ac:dyDescent="0.25">
      <c r="A157" s="9" t="s">
        <v>1457</v>
      </c>
      <c r="B157" s="9" t="s">
        <v>1458</v>
      </c>
      <c r="C157" s="9" t="s">
        <v>1459</v>
      </c>
      <c r="D157" s="10">
        <v>1.8</v>
      </c>
      <c r="E157" s="11">
        <f t="shared" si="14"/>
        <v>0.72727272727272729</v>
      </c>
      <c r="F157" s="25">
        <v>7.28</v>
      </c>
      <c r="G157" s="26">
        <v>0.86799999999999999</v>
      </c>
      <c r="H157" s="27">
        <f t="shared" si="15"/>
        <v>6.3190400000000002</v>
      </c>
      <c r="I157" s="28">
        <f t="shared" si="16"/>
        <v>0.11509228099089851</v>
      </c>
      <c r="J157" s="28">
        <f t="shared" si="17"/>
        <v>8.6886799999999997</v>
      </c>
      <c r="K157" s="13" t="s">
        <v>8</v>
      </c>
      <c r="L157" s="9" t="s">
        <v>1274</v>
      </c>
      <c r="M157" s="10">
        <v>0.73</v>
      </c>
      <c r="N157" s="29">
        <v>51.14</v>
      </c>
      <c r="O157" s="30">
        <f t="shared" si="18"/>
        <v>0.51139999999999997</v>
      </c>
      <c r="P157" s="31">
        <f t="shared" si="19"/>
        <v>1.4274540477121627</v>
      </c>
      <c r="Q157" s="31">
        <f t="shared" si="20"/>
        <v>0.70054794520547947</v>
      </c>
    </row>
    <row r="158" spans="1:17" x14ac:dyDescent="0.25">
      <c r="A158" s="9" t="s">
        <v>1165</v>
      </c>
      <c r="B158" s="9" t="s">
        <v>1166</v>
      </c>
      <c r="C158" s="9" t="s">
        <v>1167</v>
      </c>
      <c r="D158" s="10">
        <v>18.756</v>
      </c>
      <c r="E158" s="11">
        <f t="shared" si="14"/>
        <v>7.5781818181818181</v>
      </c>
      <c r="F158" s="25">
        <v>6.57</v>
      </c>
      <c r="G158" s="26">
        <v>0.63700000000000001</v>
      </c>
      <c r="H158" s="27">
        <f t="shared" si="15"/>
        <v>4.1850900000000006</v>
      </c>
      <c r="I158" s="28">
        <f t="shared" si="16"/>
        <v>1.8107571923618888</v>
      </c>
      <c r="J158" s="28">
        <f t="shared" si="17"/>
        <v>0.55225515834932826</v>
      </c>
      <c r="K158" s="13" t="s">
        <v>718</v>
      </c>
      <c r="L158" s="9" t="s">
        <v>718</v>
      </c>
      <c r="M158" s="10">
        <v>1.5122999999999999E-2</v>
      </c>
      <c r="N158" s="29">
        <v>1.06</v>
      </c>
      <c r="O158" s="30">
        <f t="shared" si="18"/>
        <v>1.06E-2</v>
      </c>
      <c r="P158" s="31">
        <f t="shared" si="19"/>
        <v>1.4266981132075471</v>
      </c>
      <c r="Q158" s="31">
        <f t="shared" si="20"/>
        <v>0.70091912980228799</v>
      </c>
    </row>
    <row r="159" spans="1:17" x14ac:dyDescent="0.25">
      <c r="A159" s="9" t="s">
        <v>796</v>
      </c>
      <c r="B159" s="9" t="s">
        <v>797</v>
      </c>
      <c r="C159" s="9" t="s">
        <v>798</v>
      </c>
      <c r="D159" s="10">
        <v>4.04</v>
      </c>
      <c r="E159" s="11">
        <f t="shared" si="14"/>
        <v>1.6323232323232322</v>
      </c>
      <c r="F159" s="25">
        <v>2.39</v>
      </c>
      <c r="G159" s="26">
        <v>0.68700000000000006</v>
      </c>
      <c r="H159" s="27">
        <f t="shared" si="15"/>
        <v>1.6419300000000001</v>
      </c>
      <c r="I159" s="28">
        <f t="shared" si="16"/>
        <v>0.99414910034120341</v>
      </c>
      <c r="J159" s="28">
        <f t="shared" si="17"/>
        <v>1.005885334158416</v>
      </c>
      <c r="K159" s="13" t="s">
        <v>718</v>
      </c>
      <c r="L159" s="9" t="s">
        <v>718</v>
      </c>
      <c r="M159" s="10">
        <v>0.56534300000000004</v>
      </c>
      <c r="N159" s="29">
        <v>39.659999999999997</v>
      </c>
      <c r="O159" s="30">
        <f t="shared" si="18"/>
        <v>0.39659999999999995</v>
      </c>
      <c r="P159" s="31">
        <f t="shared" si="19"/>
        <v>1.4254740292486134</v>
      </c>
      <c r="Q159" s="31">
        <f t="shared" si="20"/>
        <v>0.70152102352023449</v>
      </c>
    </row>
    <row r="160" spans="1:17" x14ac:dyDescent="0.25">
      <c r="A160" s="9" t="s">
        <v>1268</v>
      </c>
      <c r="B160" s="9" t="s">
        <v>1269</v>
      </c>
      <c r="C160" s="9" t="s">
        <v>1270</v>
      </c>
      <c r="D160" s="10">
        <v>4.6500000000000004</v>
      </c>
      <c r="E160" s="11">
        <f t="shared" si="14"/>
        <v>1.8787878787878789</v>
      </c>
      <c r="F160" s="25">
        <v>725</v>
      </c>
      <c r="G160" s="26">
        <v>0.223</v>
      </c>
      <c r="H160" s="27">
        <f t="shared" si="15"/>
        <v>161.67500000000001</v>
      </c>
      <c r="I160" s="28">
        <f t="shared" si="16"/>
        <v>1.1620769313671741E-2</v>
      </c>
      <c r="J160" s="28">
        <f t="shared" si="17"/>
        <v>86.052822580645156</v>
      </c>
      <c r="K160" s="13" t="s">
        <v>8</v>
      </c>
      <c r="L160" s="9" t="s">
        <v>1271</v>
      </c>
      <c r="M160" s="10">
        <v>0.1</v>
      </c>
      <c r="N160" s="29">
        <v>7.13</v>
      </c>
      <c r="O160" s="30">
        <f t="shared" si="18"/>
        <v>7.1300000000000002E-2</v>
      </c>
      <c r="P160" s="31">
        <f t="shared" si="19"/>
        <v>1.4025245441795231</v>
      </c>
      <c r="Q160" s="31">
        <f t="shared" si="20"/>
        <v>0.71299999999999997</v>
      </c>
    </row>
    <row r="161" spans="1:17" x14ac:dyDescent="0.25">
      <c r="A161" s="9" t="s">
        <v>416</v>
      </c>
      <c r="B161" s="9" t="s">
        <v>417</v>
      </c>
      <c r="C161" s="9" t="s">
        <v>418</v>
      </c>
      <c r="D161" s="10">
        <v>33.054083509999998</v>
      </c>
      <c r="E161" s="11">
        <f t="shared" si="14"/>
        <v>13.355185256565656</v>
      </c>
      <c r="F161" s="25">
        <v>15.9</v>
      </c>
      <c r="G161" s="26">
        <v>0.621</v>
      </c>
      <c r="H161" s="27">
        <f t="shared" si="15"/>
        <v>9.8739000000000008</v>
      </c>
      <c r="I161" s="28">
        <f t="shared" si="16"/>
        <v>1.3525744899751522</v>
      </c>
      <c r="J161" s="28">
        <f t="shared" si="17"/>
        <v>0.73933081498407582</v>
      </c>
      <c r="K161" s="13" t="s">
        <v>9</v>
      </c>
      <c r="L161" s="9" t="s">
        <v>9</v>
      </c>
      <c r="M161" s="10">
        <v>0.10512297593608499</v>
      </c>
      <c r="N161" s="29">
        <v>7.51</v>
      </c>
      <c r="O161" s="30">
        <f t="shared" si="18"/>
        <v>7.51E-2</v>
      </c>
      <c r="P161" s="31">
        <f t="shared" si="19"/>
        <v>1.3997733147281624</v>
      </c>
      <c r="Q161" s="31">
        <f t="shared" si="20"/>
        <v>0.71440138876643833</v>
      </c>
    </row>
    <row r="162" spans="1:17" x14ac:dyDescent="0.25">
      <c r="A162" s="9" t="s">
        <v>1318</v>
      </c>
      <c r="B162" s="9" t="s">
        <v>1319</v>
      </c>
      <c r="C162" s="9" t="s">
        <v>1320</v>
      </c>
      <c r="D162" s="10">
        <v>1.2925233644859799E-5</v>
      </c>
      <c r="E162" s="11">
        <f t="shared" si="14"/>
        <v>5.2223166241857773E-6</v>
      </c>
      <c r="F162" s="25">
        <v>115</v>
      </c>
      <c r="G162" s="26">
        <v>0.73799999999999999</v>
      </c>
      <c r="H162" s="27">
        <f t="shared" si="15"/>
        <v>84.87</v>
      </c>
      <c r="I162" s="28">
        <f t="shared" si="16"/>
        <v>6.153312859886623E-8</v>
      </c>
      <c r="J162" s="28">
        <f t="shared" si="17"/>
        <v>16251408.351409998</v>
      </c>
      <c r="K162" s="13" t="s">
        <v>8</v>
      </c>
      <c r="L162" s="9" t="s">
        <v>746</v>
      </c>
      <c r="M162" s="10">
        <v>0.08</v>
      </c>
      <c r="N162" s="29">
        <v>5.75</v>
      </c>
      <c r="O162" s="30">
        <f t="shared" si="18"/>
        <v>5.7500000000000002E-2</v>
      </c>
      <c r="P162" s="31">
        <f t="shared" si="19"/>
        <v>1.3913043478260869</v>
      </c>
      <c r="Q162" s="31">
        <f t="shared" si="20"/>
        <v>0.71875</v>
      </c>
    </row>
    <row r="163" spans="1:17" x14ac:dyDescent="0.25">
      <c r="A163" s="9" t="s">
        <v>1135</v>
      </c>
      <c r="B163" s="9" t="s">
        <v>1136</v>
      </c>
      <c r="C163" s="9" t="s">
        <v>1137</v>
      </c>
      <c r="D163" s="10">
        <v>0</v>
      </c>
      <c r="E163" s="11">
        <f t="shared" si="14"/>
        <v>0</v>
      </c>
      <c r="F163" s="25">
        <v>14.6</v>
      </c>
      <c r="G163" s="26">
        <v>0.80400000000000005</v>
      </c>
      <c r="H163" s="27">
        <f t="shared" si="15"/>
        <v>11.7384</v>
      </c>
      <c r="I163" s="28">
        <f t="shared" si="16"/>
        <v>0</v>
      </c>
      <c r="J163" s="28" t="e">
        <f t="shared" si="17"/>
        <v>#DIV/0!</v>
      </c>
      <c r="K163" s="13" t="s">
        <v>718</v>
      </c>
      <c r="L163" s="9" t="s">
        <v>718</v>
      </c>
      <c r="M163" s="10">
        <v>1.1776E-2</v>
      </c>
      <c r="N163" s="29">
        <v>0.85</v>
      </c>
      <c r="O163" s="30">
        <f t="shared" si="18"/>
        <v>8.5000000000000006E-3</v>
      </c>
      <c r="P163" s="31">
        <f t="shared" si="19"/>
        <v>1.3854117647058823</v>
      </c>
      <c r="Q163" s="31">
        <f t="shared" si="20"/>
        <v>0.72180706521739135</v>
      </c>
    </row>
    <row r="164" spans="1:17" x14ac:dyDescent="0.25">
      <c r="A164" s="9" t="s">
        <v>53</v>
      </c>
      <c r="B164" s="9" t="s">
        <v>54</v>
      </c>
      <c r="C164" s="9" t="s">
        <v>55</v>
      </c>
      <c r="D164" s="10">
        <v>32.393976719999998</v>
      </c>
      <c r="E164" s="11">
        <f t="shared" si="14"/>
        <v>13.088475442424242</v>
      </c>
      <c r="F164" s="25">
        <v>37.4</v>
      </c>
      <c r="G164" s="26">
        <v>0.52300000000000002</v>
      </c>
      <c r="H164" s="27">
        <f t="shared" si="15"/>
        <v>19.560199999999998</v>
      </c>
      <c r="I164" s="28">
        <f t="shared" si="16"/>
        <v>0.66913811936607204</v>
      </c>
      <c r="J164" s="28">
        <f t="shared" si="17"/>
        <v>1.4944597700507329</v>
      </c>
      <c r="K164" s="13" t="s">
        <v>9</v>
      </c>
      <c r="L164" s="9" t="s">
        <v>9</v>
      </c>
      <c r="M164" s="10">
        <v>4.7634224418735001E-2</v>
      </c>
      <c r="N164" s="29">
        <v>3.48</v>
      </c>
      <c r="O164" s="30">
        <f t="shared" si="18"/>
        <v>3.4799999999999998E-2</v>
      </c>
      <c r="P164" s="31">
        <f t="shared" si="19"/>
        <v>1.3687995522625001</v>
      </c>
      <c r="Q164" s="31">
        <f t="shared" si="20"/>
        <v>0.73056715889999502</v>
      </c>
    </row>
    <row r="165" spans="1:17" x14ac:dyDescent="0.25">
      <c r="A165" s="9" t="s">
        <v>1496</v>
      </c>
      <c r="B165" s="9" t="s">
        <v>1497</v>
      </c>
      <c r="C165" s="9" t="s">
        <v>1498</v>
      </c>
      <c r="D165" s="10">
        <v>1.4</v>
      </c>
      <c r="E165" s="11">
        <f t="shared" si="14"/>
        <v>0.56565656565656564</v>
      </c>
      <c r="F165" s="25">
        <v>28.3</v>
      </c>
      <c r="G165" s="26">
        <v>0.74099999999999999</v>
      </c>
      <c r="H165" s="27">
        <f t="shared" si="15"/>
        <v>20.970300000000002</v>
      </c>
      <c r="I165" s="28">
        <f t="shared" si="16"/>
        <v>2.6974176127979362E-2</v>
      </c>
      <c r="J165" s="28">
        <f t="shared" si="17"/>
        <v>37.072494642857144</v>
      </c>
      <c r="K165" s="13" t="s">
        <v>8</v>
      </c>
      <c r="L165" s="9" t="s">
        <v>1274</v>
      </c>
      <c r="M165" s="10">
        <v>0.25</v>
      </c>
      <c r="N165" s="29">
        <v>18.329999999999998</v>
      </c>
      <c r="O165" s="30">
        <f t="shared" si="18"/>
        <v>0.18329999999999999</v>
      </c>
      <c r="P165" s="31">
        <f t="shared" si="19"/>
        <v>1.3638843426077469</v>
      </c>
      <c r="Q165" s="31">
        <f t="shared" si="20"/>
        <v>0.73319999999999996</v>
      </c>
    </row>
    <row r="166" spans="1:17" x14ac:dyDescent="0.25">
      <c r="A166" s="9" t="s">
        <v>616</v>
      </c>
      <c r="B166" s="9" t="s">
        <v>617</v>
      </c>
      <c r="C166" s="9" t="s">
        <v>618</v>
      </c>
      <c r="D166" s="10">
        <v>6.3260598569999997</v>
      </c>
      <c r="E166" s="11">
        <f t="shared" si="14"/>
        <v>2.5559837806060606</v>
      </c>
      <c r="F166" s="25">
        <v>27.7</v>
      </c>
      <c r="G166" s="26">
        <v>0.70899999999999996</v>
      </c>
      <c r="H166" s="27">
        <f t="shared" si="15"/>
        <v>19.639299999999999</v>
      </c>
      <c r="I166" s="28">
        <f t="shared" si="16"/>
        <v>0.13014637897511933</v>
      </c>
      <c r="J166" s="28">
        <f t="shared" si="17"/>
        <v>7.683655956276545</v>
      </c>
      <c r="K166" s="13" t="s">
        <v>9</v>
      </c>
      <c r="L166" s="9" t="s">
        <v>9</v>
      </c>
      <c r="M166" s="10">
        <v>0.284499258140269</v>
      </c>
      <c r="N166" s="29">
        <v>20.91</v>
      </c>
      <c r="O166" s="30">
        <f t="shared" si="18"/>
        <v>0.20910000000000001</v>
      </c>
      <c r="P166" s="31">
        <f t="shared" si="19"/>
        <v>1.3605894698243375</v>
      </c>
      <c r="Q166" s="31">
        <f t="shared" si="20"/>
        <v>0.73497555447721319</v>
      </c>
    </row>
    <row r="167" spans="1:17" x14ac:dyDescent="0.25">
      <c r="A167" s="9" t="s">
        <v>1386</v>
      </c>
      <c r="B167" s="9" t="s">
        <v>1387</v>
      </c>
      <c r="C167" s="9" t="s">
        <v>1388</v>
      </c>
      <c r="D167" s="10">
        <v>0.27</v>
      </c>
      <c r="E167" s="11">
        <f t="shared" si="14"/>
        <v>0.1090909090909091</v>
      </c>
      <c r="F167" s="25">
        <v>2.65</v>
      </c>
      <c r="G167" s="26">
        <v>0.79400000000000004</v>
      </c>
      <c r="H167" s="27">
        <f t="shared" si="15"/>
        <v>2.1040999999999999</v>
      </c>
      <c r="I167" s="28">
        <f t="shared" si="16"/>
        <v>5.1846827190204413E-2</v>
      </c>
      <c r="J167" s="28">
        <f t="shared" si="17"/>
        <v>19.28758333333333</v>
      </c>
      <c r="K167" s="13" t="s">
        <v>8</v>
      </c>
      <c r="L167" s="9" t="s">
        <v>1264</v>
      </c>
      <c r="M167" s="10">
        <v>0.09</v>
      </c>
      <c r="N167" s="29">
        <v>6.62</v>
      </c>
      <c r="O167" s="30">
        <f t="shared" si="18"/>
        <v>6.6199999999999995E-2</v>
      </c>
      <c r="P167" s="31">
        <f t="shared" si="19"/>
        <v>1.3595166163141994</v>
      </c>
      <c r="Q167" s="31">
        <f t="shared" si="20"/>
        <v>0.73555555555555552</v>
      </c>
    </row>
    <row r="168" spans="1:17" x14ac:dyDescent="0.25">
      <c r="A168" s="9" t="s">
        <v>1499</v>
      </c>
      <c r="B168" s="9" t="s">
        <v>1500</v>
      </c>
      <c r="C168" s="9" t="s">
        <v>1501</v>
      </c>
      <c r="D168" s="10">
        <v>2.8</v>
      </c>
      <c r="E168" s="11">
        <f t="shared" si="14"/>
        <v>1.1313131313131313</v>
      </c>
      <c r="F168" s="25">
        <v>17.5</v>
      </c>
      <c r="G168" s="26">
        <v>0.74099999999999999</v>
      </c>
      <c r="H168" s="27">
        <f t="shared" si="15"/>
        <v>12.967499999999999</v>
      </c>
      <c r="I168" s="28">
        <f t="shared" si="16"/>
        <v>8.7242192505350397E-2</v>
      </c>
      <c r="J168" s="28">
        <f t="shared" si="17"/>
        <v>11.46234375</v>
      </c>
      <c r="K168" s="13" t="s">
        <v>8</v>
      </c>
      <c r="L168" s="9" t="s">
        <v>1274</v>
      </c>
      <c r="M168" s="10">
        <v>0.57999999999999996</v>
      </c>
      <c r="N168" s="29">
        <v>42.7</v>
      </c>
      <c r="O168" s="30">
        <f t="shared" si="18"/>
        <v>0.42700000000000005</v>
      </c>
      <c r="P168" s="31">
        <f t="shared" si="19"/>
        <v>1.3583138173302105</v>
      </c>
      <c r="Q168" s="31">
        <f t="shared" si="20"/>
        <v>0.73620689655172422</v>
      </c>
    </row>
    <row r="169" spans="1:17" x14ac:dyDescent="0.25">
      <c r="A169" s="9" t="s">
        <v>1588</v>
      </c>
      <c r="B169" s="9" t="s">
        <v>1589</v>
      </c>
      <c r="C169" s="9" t="s">
        <v>1590</v>
      </c>
      <c r="D169" s="10">
        <v>0.496</v>
      </c>
      <c r="E169" s="11">
        <f t="shared" si="14"/>
        <v>0.20040404040404039</v>
      </c>
      <c r="F169" s="25">
        <v>3.18</v>
      </c>
      <c r="G169" s="26">
        <v>0.76700000000000002</v>
      </c>
      <c r="H169" s="27">
        <f t="shared" si="15"/>
        <v>2.43906</v>
      </c>
      <c r="I169" s="28">
        <f t="shared" si="16"/>
        <v>8.2164456964584881E-2</v>
      </c>
      <c r="J169" s="28">
        <f t="shared" si="17"/>
        <v>12.170712701612905</v>
      </c>
      <c r="K169" s="13" t="s">
        <v>8</v>
      </c>
      <c r="L169" s="9" t="s">
        <v>19</v>
      </c>
      <c r="M169" s="10">
        <v>0.63360000000000005</v>
      </c>
      <c r="N169" s="29">
        <v>47.19</v>
      </c>
      <c r="O169" s="30">
        <f t="shared" si="18"/>
        <v>0.47189999999999999</v>
      </c>
      <c r="P169" s="31">
        <f t="shared" si="19"/>
        <v>1.3426573426573427</v>
      </c>
      <c r="Q169" s="31">
        <f t="shared" si="20"/>
        <v>0.74479166666666663</v>
      </c>
    </row>
    <row r="170" spans="1:17" x14ac:dyDescent="0.25">
      <c r="A170" s="9" t="s">
        <v>1621</v>
      </c>
      <c r="B170" s="9" t="s">
        <v>1622</v>
      </c>
      <c r="C170" s="9" t="s">
        <v>1623</v>
      </c>
      <c r="D170" s="10">
        <v>0.72299999999999998</v>
      </c>
      <c r="E170" s="11">
        <f t="shared" si="14"/>
        <v>0.29212121212121211</v>
      </c>
      <c r="F170" s="25">
        <v>223</v>
      </c>
      <c r="G170" s="26">
        <v>0.247</v>
      </c>
      <c r="H170" s="27">
        <f t="shared" si="15"/>
        <v>55.080999999999996</v>
      </c>
      <c r="I170" s="28">
        <f t="shared" si="16"/>
        <v>5.3034841800477864E-3</v>
      </c>
      <c r="J170" s="28">
        <f t="shared" si="17"/>
        <v>188.55529045643152</v>
      </c>
      <c r="K170" s="13" t="s">
        <v>8</v>
      </c>
      <c r="L170" s="9" t="s">
        <v>19</v>
      </c>
      <c r="M170" s="10">
        <v>9.1600000000000001E-2</v>
      </c>
      <c r="N170" s="29">
        <v>6.91</v>
      </c>
      <c r="O170" s="30">
        <f t="shared" si="18"/>
        <v>6.9099999999999995E-2</v>
      </c>
      <c r="P170" s="31">
        <f t="shared" si="19"/>
        <v>1.3256150506512303</v>
      </c>
      <c r="Q170" s="31">
        <f t="shared" si="20"/>
        <v>0.75436681222707413</v>
      </c>
    </row>
    <row r="171" spans="1:17" x14ac:dyDescent="0.25">
      <c r="A171" s="9" t="s">
        <v>1336</v>
      </c>
      <c r="B171" s="9" t="s">
        <v>1337</v>
      </c>
      <c r="C171" s="9" t="s">
        <v>1338</v>
      </c>
      <c r="D171" s="10" t="s">
        <v>8</v>
      </c>
      <c r="E171" s="11" t="e">
        <f t="shared" si="14"/>
        <v>#VALUE!</v>
      </c>
      <c r="F171" s="25">
        <v>15.3</v>
      </c>
      <c r="G171" s="26">
        <v>0.78100000000000003</v>
      </c>
      <c r="H171" s="27">
        <f t="shared" si="15"/>
        <v>11.949300000000001</v>
      </c>
      <c r="I171" s="28" t="e">
        <f t="shared" si="16"/>
        <v>#VALUE!</v>
      </c>
      <c r="J171" s="28" t="e">
        <f t="shared" si="17"/>
        <v>#VALUE!</v>
      </c>
      <c r="K171" s="13" t="s">
        <v>8</v>
      </c>
      <c r="L171" s="9" t="s">
        <v>8</v>
      </c>
      <c r="M171" s="10">
        <v>0.39</v>
      </c>
      <c r="N171" s="29">
        <v>29.49</v>
      </c>
      <c r="O171" s="30">
        <f t="shared" si="18"/>
        <v>0.2949</v>
      </c>
      <c r="P171" s="31">
        <f t="shared" si="19"/>
        <v>1.3224821973550356</v>
      </c>
      <c r="Q171" s="31">
        <f t="shared" si="20"/>
        <v>0.75615384615384607</v>
      </c>
    </row>
    <row r="172" spans="1:17" x14ac:dyDescent="0.25">
      <c r="A172" s="9" t="s">
        <v>1321</v>
      </c>
      <c r="B172" s="9" t="s">
        <v>1322</v>
      </c>
      <c r="C172" s="9" t="s">
        <v>1323</v>
      </c>
      <c r="D172" s="10">
        <v>0.77</v>
      </c>
      <c r="E172" s="11">
        <f t="shared" si="14"/>
        <v>0.31111111111111112</v>
      </c>
      <c r="F172" s="25">
        <v>22.8</v>
      </c>
      <c r="G172" s="26">
        <v>0.73699999999999999</v>
      </c>
      <c r="H172" s="27">
        <f t="shared" si="15"/>
        <v>16.803599999999999</v>
      </c>
      <c r="I172" s="28">
        <f t="shared" si="16"/>
        <v>1.8514551114708226E-2</v>
      </c>
      <c r="J172" s="28">
        <f t="shared" si="17"/>
        <v>54.011571428571429</v>
      </c>
      <c r="K172" s="13" t="s">
        <v>8</v>
      </c>
      <c r="L172" s="9" t="s">
        <v>1271</v>
      </c>
      <c r="M172" s="10">
        <v>5.0000000000000001E-3</v>
      </c>
      <c r="N172" s="29">
        <v>0.38</v>
      </c>
      <c r="O172" s="30">
        <f t="shared" si="18"/>
        <v>3.8E-3</v>
      </c>
      <c r="P172" s="31">
        <f t="shared" si="19"/>
        <v>1.3157894736842106</v>
      </c>
      <c r="Q172" s="31">
        <f t="shared" si="20"/>
        <v>0.76</v>
      </c>
    </row>
    <row r="173" spans="1:17" x14ac:dyDescent="0.25">
      <c r="A173" s="9" t="s">
        <v>715</v>
      </c>
      <c r="B173" s="9" t="s">
        <v>716</v>
      </c>
      <c r="C173" s="9" t="s">
        <v>717</v>
      </c>
      <c r="D173" s="10">
        <v>15.586</v>
      </c>
      <c r="E173" s="11">
        <f t="shared" si="14"/>
        <v>6.2973737373737375</v>
      </c>
      <c r="F173" s="25">
        <v>344</v>
      </c>
      <c r="G173" s="26">
        <v>0.66100000000000003</v>
      </c>
      <c r="H173" s="27">
        <f t="shared" si="15"/>
        <v>227.38400000000001</v>
      </c>
      <c r="I173" s="28">
        <f t="shared" si="16"/>
        <v>2.7694885028734375E-2</v>
      </c>
      <c r="J173" s="28">
        <f t="shared" si="17"/>
        <v>36.10775054536122</v>
      </c>
      <c r="K173" s="13" t="s">
        <v>718</v>
      </c>
      <c r="L173" s="9" t="s">
        <v>718</v>
      </c>
      <c r="M173" s="10">
        <v>0.14335100000000001</v>
      </c>
      <c r="N173" s="29">
        <v>10.96</v>
      </c>
      <c r="O173" s="30">
        <f t="shared" si="18"/>
        <v>0.1096</v>
      </c>
      <c r="P173" s="31">
        <f t="shared" si="19"/>
        <v>1.3079470802919708</v>
      </c>
      <c r="Q173" s="31">
        <f t="shared" si="20"/>
        <v>0.76455692670438291</v>
      </c>
    </row>
    <row r="174" spans="1:17" x14ac:dyDescent="0.25">
      <c r="A174" s="9" t="s">
        <v>1090</v>
      </c>
      <c r="B174" s="9" t="s">
        <v>1091</v>
      </c>
      <c r="C174" s="9" t="s">
        <v>1092</v>
      </c>
      <c r="D174" s="10">
        <v>25.92</v>
      </c>
      <c r="E174" s="11">
        <f t="shared" si="14"/>
        <v>10.472727272727274</v>
      </c>
      <c r="F174" s="25">
        <v>57.9</v>
      </c>
      <c r="G174" s="26">
        <v>0.46100000000000002</v>
      </c>
      <c r="H174" s="27">
        <f t="shared" si="15"/>
        <v>26.6919</v>
      </c>
      <c r="I174" s="28">
        <f t="shared" si="16"/>
        <v>0.39235600585673086</v>
      </c>
      <c r="J174" s="28">
        <f t="shared" si="17"/>
        <v>2.5487057291666662</v>
      </c>
      <c r="K174" s="13" t="s">
        <v>718</v>
      </c>
      <c r="L174" s="9" t="s">
        <v>718</v>
      </c>
      <c r="M174" s="10">
        <v>0.17436299999999999</v>
      </c>
      <c r="N174" s="29">
        <v>13.34</v>
      </c>
      <c r="O174" s="30">
        <f t="shared" si="18"/>
        <v>0.13339999999999999</v>
      </c>
      <c r="P174" s="31">
        <f t="shared" si="19"/>
        <v>1.3070689655172414</v>
      </c>
      <c r="Q174" s="31">
        <f t="shared" si="20"/>
        <v>0.76507057116475397</v>
      </c>
    </row>
    <row r="175" spans="1:17" x14ac:dyDescent="0.25">
      <c r="A175" s="9" t="s">
        <v>553</v>
      </c>
      <c r="B175" s="9" t="s">
        <v>554</v>
      </c>
      <c r="C175" s="9" t="s">
        <v>555</v>
      </c>
      <c r="D175" s="10">
        <v>5.8149624129999999</v>
      </c>
      <c r="E175" s="11">
        <f t="shared" si="14"/>
        <v>2.3494797628282829</v>
      </c>
      <c r="F175" s="25">
        <v>1.21</v>
      </c>
      <c r="G175" s="26">
        <v>0.88700000000000001</v>
      </c>
      <c r="H175" s="27">
        <f t="shared" si="15"/>
        <v>1.0732699999999999</v>
      </c>
      <c r="I175" s="28">
        <f t="shared" si="16"/>
        <v>2.1890854704112508</v>
      </c>
      <c r="J175" s="28">
        <f t="shared" si="17"/>
        <v>0.45681176615371527</v>
      </c>
      <c r="K175" s="13" t="s">
        <v>9</v>
      </c>
      <c r="L175" s="9" t="s">
        <v>9</v>
      </c>
      <c r="M175" s="10">
        <v>0.84348413902262098</v>
      </c>
      <c r="N175" s="29">
        <v>64.55</v>
      </c>
      <c r="O175" s="30">
        <f t="shared" si="18"/>
        <v>0.64549999999999996</v>
      </c>
      <c r="P175" s="31">
        <f t="shared" si="19"/>
        <v>1.3067143904300869</v>
      </c>
      <c r="Q175" s="31">
        <f t="shared" si="20"/>
        <v>0.76527817197365067</v>
      </c>
    </row>
    <row r="176" spans="1:17" x14ac:dyDescent="0.25">
      <c r="A176" s="9" t="s">
        <v>1654</v>
      </c>
      <c r="B176" s="9" t="s">
        <v>1655</v>
      </c>
      <c r="C176" s="9" t="s">
        <v>1656</v>
      </c>
      <c r="D176" s="10">
        <v>2</v>
      </c>
      <c r="E176" s="11">
        <f t="shared" si="14"/>
        <v>0.80808080808080807</v>
      </c>
      <c r="F176" s="25">
        <v>6.65</v>
      </c>
      <c r="G176" s="26">
        <v>0.86099999999999999</v>
      </c>
      <c r="H176" s="27">
        <f t="shared" si="15"/>
        <v>5.7256499999999999</v>
      </c>
      <c r="I176" s="28">
        <f t="shared" si="16"/>
        <v>0.1411334622411094</v>
      </c>
      <c r="J176" s="28">
        <f t="shared" si="17"/>
        <v>7.0854918749999998</v>
      </c>
      <c r="K176" s="13" t="s">
        <v>8</v>
      </c>
      <c r="L176" s="9" t="s">
        <v>19</v>
      </c>
      <c r="M176" s="10">
        <v>0.45700000000000002</v>
      </c>
      <c r="N176" s="29">
        <v>35.020000000000003</v>
      </c>
      <c r="O176" s="30">
        <f t="shared" si="18"/>
        <v>0.35020000000000001</v>
      </c>
      <c r="P176" s="31">
        <f t="shared" si="19"/>
        <v>1.3049685893774985</v>
      </c>
      <c r="Q176" s="31">
        <f t="shared" si="20"/>
        <v>0.76630196936542672</v>
      </c>
    </row>
    <row r="177" spans="1:17" x14ac:dyDescent="0.25">
      <c r="A177" s="9" t="s">
        <v>1624</v>
      </c>
      <c r="B177" s="9" t="s">
        <v>1625</v>
      </c>
      <c r="C177" s="9" t="s">
        <v>1626</v>
      </c>
      <c r="D177" s="10">
        <v>1.34</v>
      </c>
      <c r="E177" s="11">
        <f t="shared" si="14"/>
        <v>0.54141414141414146</v>
      </c>
      <c r="F177" s="25">
        <v>288</v>
      </c>
      <c r="G177" s="26">
        <v>0.40300000000000002</v>
      </c>
      <c r="H177" s="27">
        <f t="shared" si="15"/>
        <v>116.06400000000001</v>
      </c>
      <c r="I177" s="28">
        <f t="shared" si="16"/>
        <v>4.6647896110261705E-3</v>
      </c>
      <c r="J177" s="28">
        <f t="shared" si="17"/>
        <v>214.37194029850747</v>
      </c>
      <c r="K177" s="13" t="s">
        <v>8</v>
      </c>
      <c r="L177" s="9" t="s">
        <v>19</v>
      </c>
      <c r="M177" s="10">
        <v>0.156</v>
      </c>
      <c r="N177" s="29">
        <v>11.98</v>
      </c>
      <c r="O177" s="30">
        <f t="shared" si="18"/>
        <v>0.1198</v>
      </c>
      <c r="P177" s="31">
        <f t="shared" si="19"/>
        <v>1.3021702838063438</v>
      </c>
      <c r="Q177" s="31">
        <f t="shared" si="20"/>
        <v>0.767948717948718</v>
      </c>
    </row>
    <row r="178" spans="1:17" x14ac:dyDescent="0.25">
      <c r="A178" s="9" t="s">
        <v>541</v>
      </c>
      <c r="B178" s="9" t="s">
        <v>542</v>
      </c>
      <c r="C178" s="9" t="s">
        <v>543</v>
      </c>
      <c r="D178" s="10">
        <v>16.39950975</v>
      </c>
      <c r="E178" s="11">
        <f t="shared" si="14"/>
        <v>6.626064545454545</v>
      </c>
      <c r="F178" s="25">
        <v>608</v>
      </c>
      <c r="G178" s="26">
        <v>0.495</v>
      </c>
      <c r="H178" s="27">
        <f t="shared" si="15"/>
        <v>300.95999999999998</v>
      </c>
      <c r="I178" s="28">
        <f t="shared" si="16"/>
        <v>2.2016429244599102E-2</v>
      </c>
      <c r="J178" s="28">
        <f t="shared" si="17"/>
        <v>45.420626064751723</v>
      </c>
      <c r="K178" s="13" t="s">
        <v>9</v>
      </c>
      <c r="L178" s="9" t="s">
        <v>9</v>
      </c>
      <c r="M178" s="10">
        <v>2.2369548225335E-2</v>
      </c>
      <c r="N178" s="29">
        <v>1.73</v>
      </c>
      <c r="O178" s="30">
        <f t="shared" si="18"/>
        <v>1.7299999999999999E-2</v>
      </c>
      <c r="P178" s="31">
        <f t="shared" si="19"/>
        <v>1.2930374696725435</v>
      </c>
      <c r="Q178" s="31">
        <f t="shared" si="20"/>
        <v>0.77337279348389343</v>
      </c>
    </row>
    <row r="179" spans="1:17" x14ac:dyDescent="0.25">
      <c r="A179" s="9" t="s">
        <v>1339</v>
      </c>
      <c r="B179" s="9" t="s">
        <v>1340</v>
      </c>
      <c r="C179" s="9" t="s">
        <v>1341</v>
      </c>
      <c r="D179" s="10">
        <v>19.8</v>
      </c>
      <c r="E179" s="11">
        <f t="shared" si="14"/>
        <v>8</v>
      </c>
      <c r="F179" s="25">
        <v>0.69799999999999995</v>
      </c>
      <c r="G179" s="26">
        <v>0.94799999999999995</v>
      </c>
      <c r="H179" s="27">
        <f t="shared" si="15"/>
        <v>0.66170399999999996</v>
      </c>
      <c r="I179" s="28">
        <f t="shared" si="16"/>
        <v>12.08999794470035</v>
      </c>
      <c r="J179" s="28">
        <f t="shared" si="17"/>
        <v>8.2712999999999995E-2</v>
      </c>
      <c r="K179" s="13" t="s">
        <v>8</v>
      </c>
      <c r="L179" s="9" t="s">
        <v>1342</v>
      </c>
      <c r="M179" s="10">
        <v>0.53</v>
      </c>
      <c r="N179" s="29">
        <v>41.31</v>
      </c>
      <c r="O179" s="30">
        <f t="shared" si="18"/>
        <v>0.41310000000000002</v>
      </c>
      <c r="P179" s="31">
        <f t="shared" si="19"/>
        <v>1.2829823287339628</v>
      </c>
      <c r="Q179" s="31">
        <f t="shared" si="20"/>
        <v>0.77943396226415096</v>
      </c>
    </row>
    <row r="180" spans="1:17" x14ac:dyDescent="0.25">
      <c r="A180" s="9" t="s">
        <v>907</v>
      </c>
      <c r="B180" s="9" t="s">
        <v>908</v>
      </c>
      <c r="C180" s="9" t="s">
        <v>502</v>
      </c>
      <c r="D180" s="10">
        <v>0</v>
      </c>
      <c r="E180" s="11">
        <f t="shared" si="14"/>
        <v>0</v>
      </c>
      <c r="F180" s="25">
        <v>5.31</v>
      </c>
      <c r="G180" s="26">
        <v>0.96599999999999997</v>
      </c>
      <c r="H180" s="27">
        <f t="shared" si="15"/>
        <v>5.129459999999999</v>
      </c>
      <c r="I180" s="28">
        <f t="shared" si="16"/>
        <v>0</v>
      </c>
      <c r="J180" s="28" t="e">
        <f t="shared" si="17"/>
        <v>#DIV/0!</v>
      </c>
      <c r="K180" s="13" t="s">
        <v>718</v>
      </c>
      <c r="L180" s="9" t="s">
        <v>718</v>
      </c>
      <c r="M180" s="10">
        <v>0.62832699999999997</v>
      </c>
      <c r="N180" s="29">
        <v>49</v>
      </c>
      <c r="O180" s="30">
        <f t="shared" si="18"/>
        <v>0.49</v>
      </c>
      <c r="P180" s="31">
        <f t="shared" si="19"/>
        <v>1.2823</v>
      </c>
      <c r="Q180" s="31">
        <f t="shared" si="20"/>
        <v>0.77984870935038608</v>
      </c>
    </row>
    <row r="181" spans="1:17" x14ac:dyDescent="0.25">
      <c r="A181" s="9" t="s">
        <v>673</v>
      </c>
      <c r="B181" s="9" t="s">
        <v>674</v>
      </c>
      <c r="C181" s="9" t="s">
        <v>675</v>
      </c>
      <c r="D181" s="10">
        <v>14.588391183973499</v>
      </c>
      <c r="E181" s="11">
        <f t="shared" si="14"/>
        <v>5.8942994682721208</v>
      </c>
      <c r="F181" s="25">
        <v>9.1999999999999993</v>
      </c>
      <c r="G181" s="26">
        <v>0.65100000000000002</v>
      </c>
      <c r="H181" s="27">
        <f t="shared" si="15"/>
        <v>5.9891999999999994</v>
      </c>
      <c r="I181" s="28">
        <f t="shared" si="16"/>
        <v>0.98415472321380504</v>
      </c>
      <c r="J181" s="28">
        <f t="shared" si="17"/>
        <v>1.0161003919530573</v>
      </c>
      <c r="K181" s="13" t="s">
        <v>9</v>
      </c>
      <c r="L181" s="9" t="s">
        <v>9</v>
      </c>
      <c r="M181" s="10">
        <v>0.114217226868459</v>
      </c>
      <c r="N181" s="29">
        <v>8.9600000000000009</v>
      </c>
      <c r="O181" s="30">
        <f t="shared" si="18"/>
        <v>8.9600000000000013E-2</v>
      </c>
      <c r="P181" s="31">
        <f t="shared" si="19"/>
        <v>1.2747458355854797</v>
      </c>
      <c r="Q181" s="31">
        <f t="shared" si="20"/>
        <v>0.78447010540003737</v>
      </c>
    </row>
    <row r="182" spans="1:17" x14ac:dyDescent="0.25">
      <c r="A182" s="9" t="s">
        <v>793</v>
      </c>
      <c r="B182" s="9" t="s">
        <v>794</v>
      </c>
      <c r="C182" s="9" t="s">
        <v>795</v>
      </c>
      <c r="D182" s="10">
        <v>0</v>
      </c>
      <c r="E182" s="11">
        <f t="shared" si="14"/>
        <v>0</v>
      </c>
      <c r="F182" s="25">
        <v>1.2</v>
      </c>
      <c r="G182" s="26">
        <v>0.93600000000000005</v>
      </c>
      <c r="H182" s="27">
        <f t="shared" si="15"/>
        <v>1.1232</v>
      </c>
      <c r="I182" s="28">
        <f t="shared" si="16"/>
        <v>0</v>
      </c>
      <c r="J182" s="28" t="e">
        <f t="shared" si="17"/>
        <v>#DIV/0!</v>
      </c>
      <c r="K182" s="13" t="s">
        <v>718</v>
      </c>
      <c r="L182" s="9" t="s">
        <v>718</v>
      </c>
      <c r="M182" s="10">
        <v>1</v>
      </c>
      <c r="N182" s="29">
        <v>78.72</v>
      </c>
      <c r="O182" s="30">
        <f t="shared" si="18"/>
        <v>0.78720000000000001</v>
      </c>
      <c r="P182" s="31">
        <f t="shared" si="19"/>
        <v>1.2703252032520325</v>
      </c>
      <c r="Q182" s="31">
        <f t="shared" si="20"/>
        <v>0.78720000000000001</v>
      </c>
    </row>
    <row r="183" spans="1:17" x14ac:dyDescent="0.25">
      <c r="A183" s="9" t="s">
        <v>20</v>
      </c>
      <c r="B183" s="9" t="s">
        <v>21</v>
      </c>
      <c r="C183" s="9" t="s">
        <v>22</v>
      </c>
      <c r="D183" s="10">
        <v>0</v>
      </c>
      <c r="E183" s="11">
        <f t="shared" si="14"/>
        <v>0</v>
      </c>
      <c r="F183" s="25">
        <v>4.03</v>
      </c>
      <c r="G183" s="26">
        <v>0.94199999999999995</v>
      </c>
      <c r="H183" s="27">
        <f t="shared" si="15"/>
        <v>3.7962600000000002</v>
      </c>
      <c r="I183" s="28">
        <f t="shared" si="16"/>
        <v>0</v>
      </c>
      <c r="J183" s="28" t="e">
        <f t="shared" si="17"/>
        <v>#DIV/0!</v>
      </c>
      <c r="K183" s="13" t="s">
        <v>9</v>
      </c>
      <c r="L183" s="9" t="s">
        <v>9</v>
      </c>
      <c r="M183" s="10">
        <v>0.868373334783902</v>
      </c>
      <c r="N183" s="29">
        <v>68.87</v>
      </c>
      <c r="O183" s="30">
        <f t="shared" si="18"/>
        <v>0.68870000000000009</v>
      </c>
      <c r="P183" s="31">
        <f t="shared" si="19"/>
        <v>1.2608876648524785</v>
      </c>
      <c r="Q183" s="31">
        <f t="shared" si="20"/>
        <v>0.79309206353208173</v>
      </c>
    </row>
    <row r="184" spans="1:17" x14ac:dyDescent="0.25">
      <c r="A184" s="9" t="s">
        <v>1072</v>
      </c>
      <c r="B184" s="9" t="s">
        <v>1073</v>
      </c>
      <c r="C184" s="9" t="s">
        <v>1074</v>
      </c>
      <c r="D184" s="10">
        <v>2.7679999999999998</v>
      </c>
      <c r="E184" s="11">
        <f t="shared" si="14"/>
        <v>1.1183838383838385</v>
      </c>
      <c r="F184" s="25">
        <v>50.2</v>
      </c>
      <c r="G184" s="26">
        <v>0.64700000000000002</v>
      </c>
      <c r="H184" s="27">
        <f t="shared" si="15"/>
        <v>32.479400000000005</v>
      </c>
      <c r="I184" s="28">
        <f t="shared" si="16"/>
        <v>3.4433636039577033E-2</v>
      </c>
      <c r="J184" s="28">
        <f t="shared" si="17"/>
        <v>29.041371026011564</v>
      </c>
      <c r="K184" s="13" t="s">
        <v>718</v>
      </c>
      <c r="L184" s="9" t="s">
        <v>718</v>
      </c>
      <c r="M184" s="10">
        <v>0.117685</v>
      </c>
      <c r="N184" s="29">
        <v>9.42</v>
      </c>
      <c r="O184" s="30">
        <f t="shared" si="18"/>
        <v>9.4200000000000006E-2</v>
      </c>
      <c r="P184" s="31">
        <f t="shared" si="19"/>
        <v>1.2493099787685773</v>
      </c>
      <c r="Q184" s="31">
        <f t="shared" si="20"/>
        <v>0.80044185750095598</v>
      </c>
    </row>
    <row r="185" spans="1:17" x14ac:dyDescent="0.25">
      <c r="A185" s="9" t="s">
        <v>856</v>
      </c>
      <c r="B185" s="9" t="s">
        <v>857</v>
      </c>
      <c r="C185" s="9" t="s">
        <v>858</v>
      </c>
      <c r="D185" s="10">
        <v>0</v>
      </c>
      <c r="E185" s="11">
        <f t="shared" si="14"/>
        <v>0</v>
      </c>
      <c r="F185" s="25">
        <v>22.9</v>
      </c>
      <c r="G185" s="26">
        <v>0.77800000000000002</v>
      </c>
      <c r="H185" s="27">
        <f t="shared" si="15"/>
        <v>17.816199999999998</v>
      </c>
      <c r="I185" s="28">
        <f t="shared" si="16"/>
        <v>0</v>
      </c>
      <c r="J185" s="28" t="e">
        <f t="shared" si="17"/>
        <v>#DIV/0!</v>
      </c>
      <c r="K185" s="13" t="s">
        <v>718</v>
      </c>
      <c r="L185" s="9" t="s">
        <v>718</v>
      </c>
      <c r="M185" s="10">
        <v>0.13037399999999999</v>
      </c>
      <c r="N185" s="29">
        <v>10.45</v>
      </c>
      <c r="O185" s="30">
        <f t="shared" si="18"/>
        <v>0.1045</v>
      </c>
      <c r="P185" s="31">
        <f t="shared" si="19"/>
        <v>1.2475980861244018</v>
      </c>
      <c r="Q185" s="31">
        <f t="shared" si="20"/>
        <v>0.80154018439259367</v>
      </c>
    </row>
    <row r="186" spans="1:17" x14ac:dyDescent="0.25">
      <c r="A186" s="9" t="s">
        <v>1565</v>
      </c>
      <c r="B186" s="9" t="s">
        <v>1566</v>
      </c>
      <c r="C186" s="9" t="s">
        <v>1567</v>
      </c>
      <c r="D186" s="10">
        <v>0.72299999999999998</v>
      </c>
      <c r="E186" s="11">
        <f t="shared" si="14"/>
        <v>0.29212121212121211</v>
      </c>
      <c r="F186" s="25">
        <v>11.4</v>
      </c>
      <c r="G186" s="26">
        <v>0.88800000000000001</v>
      </c>
      <c r="H186" s="27">
        <f t="shared" si="15"/>
        <v>10.123200000000001</v>
      </c>
      <c r="I186" s="28">
        <f t="shared" si="16"/>
        <v>2.8856607803976222E-2</v>
      </c>
      <c r="J186" s="28">
        <f t="shared" si="17"/>
        <v>34.654107883817431</v>
      </c>
      <c r="K186" s="13" t="s">
        <v>8</v>
      </c>
      <c r="L186" s="9" t="s">
        <v>19</v>
      </c>
      <c r="M186" s="10">
        <v>0.92</v>
      </c>
      <c r="N186" s="29">
        <v>73.95</v>
      </c>
      <c r="O186" s="30">
        <f t="shared" si="18"/>
        <v>0.73950000000000005</v>
      </c>
      <c r="P186" s="31">
        <f t="shared" si="19"/>
        <v>1.2440838404327248</v>
      </c>
      <c r="Q186" s="31">
        <f t="shared" si="20"/>
        <v>0.80380434782608701</v>
      </c>
    </row>
    <row r="187" spans="1:17" x14ac:dyDescent="0.25">
      <c r="A187" s="9" t="s">
        <v>1380</v>
      </c>
      <c r="B187" s="9" t="s">
        <v>1381</v>
      </c>
      <c r="C187" s="9" t="s">
        <v>1382</v>
      </c>
      <c r="D187" s="10">
        <v>0.52</v>
      </c>
      <c r="E187" s="11">
        <f t="shared" si="14"/>
        <v>0.21010101010101012</v>
      </c>
      <c r="F187" s="25">
        <v>39.299999999999997</v>
      </c>
      <c r="G187" s="26">
        <v>0.94199999999999995</v>
      </c>
      <c r="H187" s="27">
        <f t="shared" si="15"/>
        <v>37.020599999999995</v>
      </c>
      <c r="I187" s="28">
        <f t="shared" si="16"/>
        <v>5.675245946878499E-3</v>
      </c>
      <c r="J187" s="28">
        <f t="shared" si="17"/>
        <v>176.20381730769228</v>
      </c>
      <c r="K187" s="13" t="s">
        <v>8</v>
      </c>
      <c r="L187" s="9" t="s">
        <v>1264</v>
      </c>
      <c r="M187" s="10">
        <v>0.9</v>
      </c>
      <c r="N187" s="29">
        <v>72.41</v>
      </c>
      <c r="O187" s="30">
        <f t="shared" si="18"/>
        <v>0.72409999999999997</v>
      </c>
      <c r="P187" s="31">
        <f t="shared" si="19"/>
        <v>1.2429222483082447</v>
      </c>
      <c r="Q187" s="31">
        <f t="shared" si="20"/>
        <v>0.80455555555555547</v>
      </c>
    </row>
    <row r="188" spans="1:17" x14ac:dyDescent="0.25">
      <c r="A188" s="9" t="s">
        <v>743</v>
      </c>
      <c r="B188" s="9" t="s">
        <v>744</v>
      </c>
      <c r="C188" s="9" t="s">
        <v>745</v>
      </c>
      <c r="D188" s="10">
        <v>2.4420000000000002</v>
      </c>
      <c r="E188" s="11">
        <f t="shared" si="14"/>
        <v>0.98666666666666669</v>
      </c>
      <c r="F188" s="25">
        <v>14.6</v>
      </c>
      <c r="G188" s="26">
        <v>0.91500000000000004</v>
      </c>
      <c r="H188" s="27">
        <f t="shared" si="15"/>
        <v>13.359</v>
      </c>
      <c r="I188" s="28">
        <f t="shared" si="16"/>
        <v>7.3857823689397917E-2</v>
      </c>
      <c r="J188" s="28">
        <f t="shared" si="17"/>
        <v>13.539527027027027</v>
      </c>
      <c r="K188" s="13" t="s">
        <v>718</v>
      </c>
      <c r="L188" s="9" t="s">
        <v>718</v>
      </c>
      <c r="M188" s="10">
        <v>1</v>
      </c>
      <c r="N188" s="29">
        <v>82.41</v>
      </c>
      <c r="O188" s="30">
        <f t="shared" si="18"/>
        <v>0.82409999999999994</v>
      </c>
      <c r="P188" s="31">
        <f t="shared" si="19"/>
        <v>1.2134449702705983</v>
      </c>
      <c r="Q188" s="31">
        <f t="shared" si="20"/>
        <v>0.82409999999999994</v>
      </c>
    </row>
    <row r="189" spans="1:17" x14ac:dyDescent="0.25">
      <c r="A189" s="9" t="s">
        <v>104</v>
      </c>
      <c r="B189" s="9" t="s">
        <v>105</v>
      </c>
      <c r="C189" s="9" t="s">
        <v>106</v>
      </c>
      <c r="D189" s="10">
        <v>0.19757461000000001</v>
      </c>
      <c r="E189" s="11">
        <f t="shared" si="14"/>
        <v>7.982812525252525E-2</v>
      </c>
      <c r="F189" s="25">
        <v>7.27</v>
      </c>
      <c r="G189" s="26">
        <v>0.91100000000000003</v>
      </c>
      <c r="H189" s="27">
        <f t="shared" si="15"/>
        <v>6.6229699999999996</v>
      </c>
      <c r="I189" s="28">
        <f t="shared" si="16"/>
        <v>1.2053221629046373E-2</v>
      </c>
      <c r="J189" s="28">
        <f t="shared" si="17"/>
        <v>82.965370651623701</v>
      </c>
      <c r="K189" s="13" t="s">
        <v>9</v>
      </c>
      <c r="L189" s="9" t="s">
        <v>9</v>
      </c>
      <c r="M189" s="10">
        <v>0.90583276524283796</v>
      </c>
      <c r="N189" s="29">
        <v>75.02</v>
      </c>
      <c r="O189" s="30">
        <f t="shared" si="18"/>
        <v>0.75019999999999998</v>
      </c>
      <c r="P189" s="31">
        <f t="shared" si="19"/>
        <v>1.2074550323151667</v>
      </c>
      <c r="Q189" s="31">
        <f t="shared" si="20"/>
        <v>0.82818819188869197</v>
      </c>
    </row>
    <row r="190" spans="1:17" x14ac:dyDescent="0.25">
      <c r="A190" s="9" t="s">
        <v>1606</v>
      </c>
      <c r="B190" s="9" t="s">
        <v>1607</v>
      </c>
      <c r="C190" s="9" t="s">
        <v>1608</v>
      </c>
      <c r="D190" s="10">
        <v>42.5</v>
      </c>
      <c r="E190" s="11">
        <f t="shared" si="14"/>
        <v>17.171717171717173</v>
      </c>
      <c r="F190" s="25">
        <v>11.8</v>
      </c>
      <c r="G190" s="26">
        <v>0.68100000000000005</v>
      </c>
      <c r="H190" s="27">
        <f t="shared" si="15"/>
        <v>8.0358000000000018</v>
      </c>
      <c r="I190" s="28">
        <f t="shared" si="16"/>
        <v>2.1369020099700302</v>
      </c>
      <c r="J190" s="28">
        <f t="shared" si="17"/>
        <v>0.46796717647058833</v>
      </c>
      <c r="K190" s="13" t="s">
        <v>8</v>
      </c>
      <c r="L190" s="9" t="s">
        <v>19</v>
      </c>
      <c r="M190" s="10">
        <v>0.19</v>
      </c>
      <c r="N190" s="29">
        <v>15.94</v>
      </c>
      <c r="O190" s="30">
        <f t="shared" si="18"/>
        <v>0.15939999999999999</v>
      </c>
      <c r="P190" s="31">
        <f t="shared" si="19"/>
        <v>1.1919698870765372</v>
      </c>
      <c r="Q190" s="31">
        <f t="shared" si="20"/>
        <v>0.83894736842105255</v>
      </c>
    </row>
    <row r="191" spans="1:17" x14ac:dyDescent="0.25">
      <c r="A191" s="9" t="s">
        <v>1591</v>
      </c>
      <c r="B191" s="9" t="s">
        <v>1592</v>
      </c>
      <c r="C191" s="9" t="s">
        <v>1593</v>
      </c>
      <c r="D191" s="10">
        <v>1.39</v>
      </c>
      <c r="E191" s="11">
        <f t="shared" si="14"/>
        <v>0.56161616161616157</v>
      </c>
      <c r="F191" s="25">
        <v>0.23200000000000001</v>
      </c>
      <c r="G191" s="26">
        <v>0.94599999999999995</v>
      </c>
      <c r="H191" s="27">
        <f t="shared" si="15"/>
        <v>0.219472</v>
      </c>
      <c r="I191" s="28">
        <f t="shared" si="16"/>
        <v>2.5589421958890499</v>
      </c>
      <c r="J191" s="28">
        <f t="shared" si="17"/>
        <v>0.39078647482014389</v>
      </c>
      <c r="K191" s="13" t="s">
        <v>8</v>
      </c>
      <c r="L191" s="9" t="s">
        <v>19</v>
      </c>
      <c r="M191" s="10">
        <v>0.83799999999999997</v>
      </c>
      <c r="N191" s="29">
        <v>70.39</v>
      </c>
      <c r="O191" s="30">
        <f t="shared" si="18"/>
        <v>0.70389999999999997</v>
      </c>
      <c r="P191" s="31">
        <f t="shared" si="19"/>
        <v>1.1905100156272197</v>
      </c>
      <c r="Q191" s="31">
        <f t="shared" si="20"/>
        <v>0.83997613365155133</v>
      </c>
    </row>
    <row r="192" spans="1:17" x14ac:dyDescent="0.25">
      <c r="A192" s="9" t="s">
        <v>1490</v>
      </c>
      <c r="B192" s="9" t="s">
        <v>1491</v>
      </c>
      <c r="C192" s="9" t="s">
        <v>1492</v>
      </c>
      <c r="D192" s="10">
        <v>24</v>
      </c>
      <c r="E192" s="11">
        <f t="shared" si="14"/>
        <v>9.6969696969696972</v>
      </c>
      <c r="F192" s="25">
        <v>7.79</v>
      </c>
      <c r="G192" s="26">
        <v>0.84299999999999997</v>
      </c>
      <c r="H192" s="27">
        <f t="shared" si="15"/>
        <v>6.5669699999999995</v>
      </c>
      <c r="I192" s="28">
        <f t="shared" si="16"/>
        <v>1.4766276832343832</v>
      </c>
      <c r="J192" s="28">
        <f t="shared" si="17"/>
        <v>0.6772187812499999</v>
      </c>
      <c r="K192" s="13" t="s">
        <v>8</v>
      </c>
      <c r="L192" s="9" t="s">
        <v>1274</v>
      </c>
      <c r="M192" s="10">
        <v>0.65</v>
      </c>
      <c r="N192" s="29">
        <v>54.69</v>
      </c>
      <c r="O192" s="30">
        <f t="shared" si="18"/>
        <v>0.54689999999999994</v>
      </c>
      <c r="P192" s="31">
        <f t="shared" si="19"/>
        <v>1.1885170963613094</v>
      </c>
      <c r="Q192" s="31">
        <f t="shared" si="20"/>
        <v>0.84138461538461529</v>
      </c>
    </row>
    <row r="193" spans="1:17" x14ac:dyDescent="0.25">
      <c r="A193" s="9" t="s">
        <v>1198</v>
      </c>
      <c r="B193" s="9" t="s">
        <v>1199</v>
      </c>
      <c r="C193" s="9" t="s">
        <v>1200</v>
      </c>
      <c r="D193" s="10">
        <v>6.91</v>
      </c>
      <c r="E193" s="11">
        <f t="shared" si="14"/>
        <v>2.7919191919191917</v>
      </c>
      <c r="F193" s="25">
        <v>147</v>
      </c>
      <c r="G193" s="26">
        <v>0.79400000000000004</v>
      </c>
      <c r="H193" s="27">
        <f t="shared" si="15"/>
        <v>116.718</v>
      </c>
      <c r="I193" s="28">
        <f t="shared" si="16"/>
        <v>2.3920211037879262E-2</v>
      </c>
      <c r="J193" s="28">
        <f t="shared" si="17"/>
        <v>41.805651230101304</v>
      </c>
      <c r="K193" s="13" t="s">
        <v>718</v>
      </c>
      <c r="L193" s="9" t="s">
        <v>718</v>
      </c>
      <c r="M193" s="10">
        <v>0.197716</v>
      </c>
      <c r="N193" s="29">
        <v>16.73</v>
      </c>
      <c r="O193" s="30">
        <f t="shared" si="18"/>
        <v>0.1673</v>
      </c>
      <c r="P193" s="31">
        <f t="shared" si="19"/>
        <v>1.1818051404662284</v>
      </c>
      <c r="Q193" s="31">
        <f t="shared" si="20"/>
        <v>0.8461631835562119</v>
      </c>
    </row>
    <row r="194" spans="1:17" x14ac:dyDescent="0.25">
      <c r="A194" s="9" t="s">
        <v>200</v>
      </c>
      <c r="B194" s="9" t="s">
        <v>201</v>
      </c>
      <c r="C194" s="9" t="s">
        <v>202</v>
      </c>
      <c r="D194" s="10">
        <v>1.8867987209502</v>
      </c>
      <c r="E194" s="11">
        <f t="shared" si="14"/>
        <v>0.76234291755563643</v>
      </c>
      <c r="F194" s="25">
        <v>2.67</v>
      </c>
      <c r="G194" s="26">
        <v>0.93</v>
      </c>
      <c r="H194" s="27">
        <f t="shared" si="15"/>
        <v>2.4830999999999999</v>
      </c>
      <c r="I194" s="28">
        <f t="shared" si="16"/>
        <v>0.30701257200903564</v>
      </c>
      <c r="J194" s="28">
        <f t="shared" si="17"/>
        <v>3.2571956042587371</v>
      </c>
      <c r="K194" s="13" t="s">
        <v>9</v>
      </c>
      <c r="L194" s="9" t="s">
        <v>9</v>
      </c>
      <c r="M194" s="10">
        <v>0.84573063172728302</v>
      </c>
      <c r="N194" s="29">
        <v>72.31</v>
      </c>
      <c r="O194" s="30">
        <f t="shared" si="18"/>
        <v>0.72310000000000008</v>
      </c>
      <c r="P194" s="31">
        <f t="shared" si="19"/>
        <v>1.1695901420651127</v>
      </c>
      <c r="Q194" s="31">
        <f t="shared" si="20"/>
        <v>0.85500036639700805</v>
      </c>
    </row>
    <row r="195" spans="1:17" x14ac:dyDescent="0.25">
      <c r="A195" s="9" t="s">
        <v>278</v>
      </c>
      <c r="B195" s="9" t="s">
        <v>279</v>
      </c>
      <c r="C195" s="9" t="s">
        <v>280</v>
      </c>
      <c r="D195" s="10">
        <v>3.7880501240000002</v>
      </c>
      <c r="E195" s="11">
        <f t="shared" ref="E195:E258" si="21">(D195*40)/99</f>
        <v>1.5305253026262626</v>
      </c>
      <c r="F195" s="25">
        <v>65.8</v>
      </c>
      <c r="G195" s="26">
        <v>0.44600000000000001</v>
      </c>
      <c r="H195" s="27">
        <f t="shared" ref="H195:H258" si="22">F195*G195</f>
        <v>29.346799999999998</v>
      </c>
      <c r="I195" s="28">
        <f t="shared" ref="I195:I258" si="23">E195/H195</f>
        <v>5.2153055959295827E-2</v>
      </c>
      <c r="J195" s="28">
        <f t="shared" ref="J195:J258" si="24">H195/E195</f>
        <v>19.174331812511149</v>
      </c>
      <c r="K195" s="13" t="s">
        <v>9</v>
      </c>
      <c r="L195" s="9" t="s">
        <v>9</v>
      </c>
      <c r="M195" s="10">
        <v>3.6710468248188001E-2</v>
      </c>
      <c r="N195" s="29">
        <v>3.15</v>
      </c>
      <c r="O195" s="30">
        <f t="shared" ref="O195:O258" si="25">N195/100</f>
        <v>3.15E-2</v>
      </c>
      <c r="P195" s="31">
        <f t="shared" ref="P195:P258" si="26">M195/O195</f>
        <v>1.1654116904186667</v>
      </c>
      <c r="Q195" s="31">
        <f t="shared" ref="Q195:Q258" si="27">O195/M195</f>
        <v>0.85806587339170792</v>
      </c>
    </row>
    <row r="196" spans="1:17" x14ac:dyDescent="0.25">
      <c r="A196" s="9" t="s">
        <v>1600</v>
      </c>
      <c r="B196" s="9" t="s">
        <v>1601</v>
      </c>
      <c r="C196" s="9" t="s">
        <v>1602</v>
      </c>
      <c r="D196" s="10">
        <v>1.74</v>
      </c>
      <c r="E196" s="11">
        <f t="shared" si="21"/>
        <v>0.70303030303030301</v>
      </c>
      <c r="F196" s="25">
        <v>5.52</v>
      </c>
      <c r="G196" s="26">
        <v>0.90600000000000003</v>
      </c>
      <c r="H196" s="27">
        <f t="shared" si="22"/>
        <v>5.0011199999999993</v>
      </c>
      <c r="I196" s="28">
        <f t="shared" si="23"/>
        <v>0.14057457190195458</v>
      </c>
      <c r="J196" s="28">
        <f t="shared" si="24"/>
        <v>7.1136620689655166</v>
      </c>
      <c r="K196" s="13" t="s">
        <v>8</v>
      </c>
      <c r="L196" s="9" t="s">
        <v>19</v>
      </c>
      <c r="M196" s="10">
        <v>0.629</v>
      </c>
      <c r="N196" s="29">
        <v>54.08</v>
      </c>
      <c r="O196" s="30">
        <f t="shared" si="25"/>
        <v>0.54079999999999995</v>
      </c>
      <c r="P196" s="31">
        <f t="shared" si="26"/>
        <v>1.1630917159763314</v>
      </c>
      <c r="Q196" s="31">
        <f t="shared" si="27"/>
        <v>0.85977742448330674</v>
      </c>
    </row>
    <row r="197" spans="1:17" x14ac:dyDescent="0.25">
      <c r="A197" s="9" t="s">
        <v>1021</v>
      </c>
      <c r="B197" s="9" t="s">
        <v>1022</v>
      </c>
      <c r="C197" s="9" t="s">
        <v>1023</v>
      </c>
      <c r="D197" s="10">
        <v>1.3231999999999999</v>
      </c>
      <c r="E197" s="11">
        <f t="shared" si="21"/>
        <v>0.53462626262626256</v>
      </c>
      <c r="F197" s="25">
        <v>58.5</v>
      </c>
      <c r="G197" s="26">
        <v>0.90100000000000002</v>
      </c>
      <c r="H197" s="27">
        <f t="shared" si="22"/>
        <v>52.708500000000001</v>
      </c>
      <c r="I197" s="28">
        <f t="shared" si="23"/>
        <v>1.0143074885953169E-2</v>
      </c>
      <c r="J197" s="28">
        <f t="shared" si="24"/>
        <v>98.589432814389369</v>
      </c>
      <c r="K197" s="13" t="s">
        <v>718</v>
      </c>
      <c r="L197" s="9" t="s">
        <v>718</v>
      </c>
      <c r="M197" s="10">
        <v>0.473609</v>
      </c>
      <c r="N197" s="29">
        <v>40.76</v>
      </c>
      <c r="O197" s="30">
        <f t="shared" si="25"/>
        <v>0.40759999999999996</v>
      </c>
      <c r="P197" s="31">
        <f t="shared" si="26"/>
        <v>1.1619455348380767</v>
      </c>
      <c r="Q197" s="31">
        <f t="shared" si="27"/>
        <v>0.86062553709916823</v>
      </c>
    </row>
    <row r="198" spans="1:17" x14ac:dyDescent="0.25">
      <c r="A198" s="9" t="s">
        <v>1350</v>
      </c>
      <c r="B198" s="9" t="s">
        <v>1351</v>
      </c>
      <c r="C198" s="9" t="s">
        <v>1352</v>
      </c>
      <c r="D198" s="10">
        <v>3.6048064085447302E-7</v>
      </c>
      <c r="E198" s="11">
        <f t="shared" si="21"/>
        <v>1.4564874377958507E-7</v>
      </c>
      <c r="F198" s="25">
        <v>3.22</v>
      </c>
      <c r="G198" s="26">
        <v>0.90100000000000002</v>
      </c>
      <c r="H198" s="27">
        <f t="shared" si="22"/>
        <v>2.9012200000000004</v>
      </c>
      <c r="I198" s="28">
        <f t="shared" si="23"/>
        <v>5.0202585043390381E-8</v>
      </c>
      <c r="J198" s="28">
        <f t="shared" si="24"/>
        <v>19919292.983333312</v>
      </c>
      <c r="K198" s="13" t="s">
        <v>8</v>
      </c>
      <c r="L198" s="9" t="s">
        <v>746</v>
      </c>
      <c r="M198" s="10">
        <v>0.94</v>
      </c>
      <c r="N198" s="29">
        <v>81.83</v>
      </c>
      <c r="O198" s="30">
        <f t="shared" si="25"/>
        <v>0.81830000000000003</v>
      </c>
      <c r="P198" s="31">
        <f t="shared" si="26"/>
        <v>1.1487229622387876</v>
      </c>
      <c r="Q198" s="31">
        <f t="shared" si="27"/>
        <v>0.87053191489361714</v>
      </c>
    </row>
    <row r="199" spans="1:17" x14ac:dyDescent="0.25">
      <c r="A199" s="9" t="s">
        <v>1344</v>
      </c>
      <c r="B199" s="9" t="s">
        <v>1345</v>
      </c>
      <c r="C199" s="9" t="s">
        <v>1346</v>
      </c>
      <c r="D199" s="10">
        <v>1.2</v>
      </c>
      <c r="E199" s="11">
        <f t="shared" si="21"/>
        <v>0.48484848484848486</v>
      </c>
      <c r="F199" s="25">
        <v>96.6</v>
      </c>
      <c r="G199" s="26">
        <v>0.89400000000000002</v>
      </c>
      <c r="H199" s="27">
        <f t="shared" si="22"/>
        <v>86.360399999999998</v>
      </c>
      <c r="I199" s="28">
        <f t="shared" si="23"/>
        <v>5.6142454741812779E-3</v>
      </c>
      <c r="J199" s="28">
        <f t="shared" si="24"/>
        <v>178.118325</v>
      </c>
      <c r="K199" s="13" t="s">
        <v>8</v>
      </c>
      <c r="L199" s="9" t="s">
        <v>1274</v>
      </c>
      <c r="M199" s="10">
        <v>0.78</v>
      </c>
      <c r="N199" s="29">
        <v>68.02</v>
      </c>
      <c r="O199" s="30">
        <f t="shared" si="25"/>
        <v>0.68019999999999992</v>
      </c>
      <c r="P199" s="31">
        <f t="shared" si="26"/>
        <v>1.1467215524845635</v>
      </c>
      <c r="Q199" s="31">
        <f t="shared" si="27"/>
        <v>0.87205128205128191</v>
      </c>
    </row>
    <row r="200" spans="1:17" x14ac:dyDescent="0.25">
      <c r="A200" s="9" t="s">
        <v>613</v>
      </c>
      <c r="B200" s="9" t="s">
        <v>614</v>
      </c>
      <c r="C200" s="9" t="s">
        <v>615</v>
      </c>
      <c r="D200" s="10">
        <v>11.87210271</v>
      </c>
      <c r="E200" s="11">
        <f t="shared" si="21"/>
        <v>4.7968091757575761</v>
      </c>
      <c r="F200" s="25">
        <v>20.7</v>
      </c>
      <c r="G200" s="26">
        <v>0.52600000000000002</v>
      </c>
      <c r="H200" s="27">
        <f t="shared" si="22"/>
        <v>10.888199999999999</v>
      </c>
      <c r="I200" s="28">
        <f t="shared" si="23"/>
        <v>0.44055116325541194</v>
      </c>
      <c r="J200" s="28">
        <f t="shared" si="24"/>
        <v>2.2698839167977511</v>
      </c>
      <c r="K200" s="13" t="s">
        <v>9</v>
      </c>
      <c r="L200" s="9" t="s">
        <v>9</v>
      </c>
      <c r="M200" s="10">
        <v>5.4720078177041998E-2</v>
      </c>
      <c r="N200" s="29">
        <v>4.8</v>
      </c>
      <c r="O200" s="30">
        <f t="shared" si="25"/>
        <v>4.8000000000000001E-2</v>
      </c>
      <c r="P200" s="31">
        <f t="shared" si="26"/>
        <v>1.140001628688375</v>
      </c>
      <c r="Q200" s="31">
        <f t="shared" si="27"/>
        <v>0.87719172923511224</v>
      </c>
    </row>
    <row r="201" spans="1:17" x14ac:dyDescent="0.25">
      <c r="A201" s="9" t="s">
        <v>625</v>
      </c>
      <c r="B201" s="9" t="s">
        <v>626</v>
      </c>
      <c r="C201" s="9" t="s">
        <v>627</v>
      </c>
      <c r="D201" s="10">
        <v>22.40046821</v>
      </c>
      <c r="E201" s="11">
        <f t="shared" si="21"/>
        <v>9.0506942262626264</v>
      </c>
      <c r="F201" s="25">
        <v>62.5</v>
      </c>
      <c r="G201" s="26">
        <v>0.29899999999999999</v>
      </c>
      <c r="H201" s="27">
        <f t="shared" si="22"/>
        <v>18.6875</v>
      </c>
      <c r="I201" s="28">
        <f t="shared" si="23"/>
        <v>0.48431808568629436</v>
      </c>
      <c r="J201" s="28">
        <f t="shared" si="24"/>
        <v>2.0647587392549416</v>
      </c>
      <c r="K201" s="13" t="s">
        <v>9</v>
      </c>
      <c r="L201" s="9" t="s">
        <v>9</v>
      </c>
      <c r="M201" s="10">
        <v>3.3784680656738002E-2</v>
      </c>
      <c r="N201" s="29">
        <v>2.98</v>
      </c>
      <c r="O201" s="30">
        <f t="shared" si="25"/>
        <v>2.98E-2</v>
      </c>
      <c r="P201" s="31">
        <f t="shared" si="26"/>
        <v>1.1337141159979196</v>
      </c>
      <c r="Q201" s="31">
        <f t="shared" si="27"/>
        <v>0.8820565836562585</v>
      </c>
    </row>
    <row r="202" spans="1:17" x14ac:dyDescent="0.25">
      <c r="A202" s="9" t="s">
        <v>1579</v>
      </c>
      <c r="B202" s="9" t="s">
        <v>1580</v>
      </c>
      <c r="C202" s="9" t="s">
        <v>1581</v>
      </c>
      <c r="D202" s="10">
        <v>0.72299999999999998</v>
      </c>
      <c r="E202" s="11">
        <f t="shared" si="21"/>
        <v>0.29212121212121211</v>
      </c>
      <c r="F202" s="25">
        <v>31.7</v>
      </c>
      <c r="G202" s="26">
        <v>0.91</v>
      </c>
      <c r="H202" s="27">
        <f t="shared" si="22"/>
        <v>28.847000000000001</v>
      </c>
      <c r="I202" s="28">
        <f t="shared" si="23"/>
        <v>1.0126571640767223E-2</v>
      </c>
      <c r="J202" s="28">
        <f t="shared" si="24"/>
        <v>98.750103734439847</v>
      </c>
      <c r="K202" s="13" t="s">
        <v>8</v>
      </c>
      <c r="L202" s="9" t="s">
        <v>19</v>
      </c>
      <c r="M202" s="10">
        <v>0.56299999999999994</v>
      </c>
      <c r="N202" s="29">
        <v>49.76</v>
      </c>
      <c r="O202" s="30">
        <f t="shared" si="25"/>
        <v>0.49759999999999999</v>
      </c>
      <c r="P202" s="31">
        <f t="shared" si="26"/>
        <v>1.1314308681672025</v>
      </c>
      <c r="Q202" s="31">
        <f t="shared" si="27"/>
        <v>0.88383658969804624</v>
      </c>
    </row>
    <row r="203" spans="1:17" x14ac:dyDescent="0.25">
      <c r="A203" s="9" t="s">
        <v>977</v>
      </c>
      <c r="B203" s="9" t="s">
        <v>978</v>
      </c>
      <c r="C203" s="9" t="s">
        <v>979</v>
      </c>
      <c r="D203" s="10">
        <v>0</v>
      </c>
      <c r="E203" s="11">
        <f t="shared" si="21"/>
        <v>0</v>
      </c>
      <c r="F203" s="25">
        <v>1.2</v>
      </c>
      <c r="G203" s="26">
        <v>0.92300000000000004</v>
      </c>
      <c r="H203" s="27">
        <f t="shared" si="22"/>
        <v>1.1075999999999999</v>
      </c>
      <c r="I203" s="28">
        <f t="shared" si="23"/>
        <v>0</v>
      </c>
      <c r="J203" s="28" t="e">
        <f t="shared" si="24"/>
        <v>#DIV/0!</v>
      </c>
      <c r="K203" s="13" t="s">
        <v>718</v>
      </c>
      <c r="L203" s="9" t="s">
        <v>718</v>
      </c>
      <c r="M203" s="10">
        <v>0.89009199999999999</v>
      </c>
      <c r="N203" s="29">
        <v>79.3</v>
      </c>
      <c r="O203" s="30">
        <f t="shared" si="25"/>
        <v>0.79299999999999993</v>
      </c>
      <c r="P203" s="31">
        <f t="shared" si="26"/>
        <v>1.1224363177805801</v>
      </c>
      <c r="Q203" s="31">
        <f t="shared" si="27"/>
        <v>0.89091914094273394</v>
      </c>
    </row>
    <row r="204" spans="1:17" x14ac:dyDescent="0.25">
      <c r="A204" s="9" t="s">
        <v>452</v>
      </c>
      <c r="B204" s="9" t="s">
        <v>453</v>
      </c>
      <c r="C204" s="9" t="s">
        <v>454</v>
      </c>
      <c r="D204" s="10">
        <v>2.3185925799999998</v>
      </c>
      <c r="E204" s="11">
        <f t="shared" si="21"/>
        <v>0.93680508282828279</v>
      </c>
      <c r="F204" s="25">
        <v>12.3</v>
      </c>
      <c r="G204" s="26">
        <v>0.94699999999999995</v>
      </c>
      <c r="H204" s="27">
        <f t="shared" si="22"/>
        <v>11.648099999999999</v>
      </c>
      <c r="I204" s="28">
        <f t="shared" si="23"/>
        <v>8.0425570078234462E-2</v>
      </c>
      <c r="J204" s="28">
        <f t="shared" si="24"/>
        <v>12.433856533777055</v>
      </c>
      <c r="K204" s="13" t="s">
        <v>9</v>
      </c>
      <c r="L204" s="9" t="s">
        <v>9</v>
      </c>
      <c r="M204" s="10">
        <v>8.5994505212860006E-2</v>
      </c>
      <c r="N204" s="29">
        <v>7.7</v>
      </c>
      <c r="O204" s="30">
        <f t="shared" si="25"/>
        <v>7.6999999999999999E-2</v>
      </c>
      <c r="P204" s="31">
        <f t="shared" si="26"/>
        <v>1.116811756011169</v>
      </c>
      <c r="Q204" s="31">
        <f t="shared" si="27"/>
        <v>0.89540604727480977</v>
      </c>
    </row>
    <row r="205" spans="1:17" x14ac:dyDescent="0.25">
      <c r="A205" s="9" t="s">
        <v>389</v>
      </c>
      <c r="B205" s="9" t="s">
        <v>390</v>
      </c>
      <c r="C205" s="9" t="s">
        <v>391</v>
      </c>
      <c r="D205" s="10">
        <v>2.807422774</v>
      </c>
      <c r="E205" s="11">
        <f t="shared" si="21"/>
        <v>1.1343122319191918</v>
      </c>
      <c r="F205" s="25">
        <v>6.8</v>
      </c>
      <c r="G205" s="26">
        <v>0.91400000000000003</v>
      </c>
      <c r="H205" s="27">
        <f t="shared" si="22"/>
        <v>6.2152000000000003</v>
      </c>
      <c r="I205" s="28">
        <f t="shared" si="23"/>
        <v>0.18250615135783108</v>
      </c>
      <c r="J205" s="28">
        <f t="shared" si="24"/>
        <v>5.4792673702233072</v>
      </c>
      <c r="K205" s="13" t="s">
        <v>9</v>
      </c>
      <c r="L205" s="9" t="s">
        <v>9</v>
      </c>
      <c r="M205" s="10">
        <v>0.65585141048319495</v>
      </c>
      <c r="N205" s="29">
        <v>58.94</v>
      </c>
      <c r="O205" s="30">
        <f t="shared" si="25"/>
        <v>0.58939999999999992</v>
      </c>
      <c r="P205" s="31">
        <f t="shared" si="26"/>
        <v>1.1127441643759672</v>
      </c>
      <c r="Q205" s="31">
        <f t="shared" si="27"/>
        <v>0.89867916814536186</v>
      </c>
    </row>
    <row r="206" spans="1:17" x14ac:dyDescent="0.25">
      <c r="A206" s="9" t="s">
        <v>467</v>
      </c>
      <c r="B206" s="9" t="s">
        <v>468</v>
      </c>
      <c r="C206" s="9" t="s">
        <v>469</v>
      </c>
      <c r="D206" s="10">
        <v>16.39858547</v>
      </c>
      <c r="E206" s="11">
        <f t="shared" si="21"/>
        <v>6.6256910989898996</v>
      </c>
      <c r="F206" s="25">
        <v>66.900000000000006</v>
      </c>
      <c r="G206" s="26">
        <v>0.47899999999999998</v>
      </c>
      <c r="H206" s="27">
        <f t="shared" si="22"/>
        <v>32.045100000000005</v>
      </c>
      <c r="I206" s="28">
        <f t="shared" si="23"/>
        <v>0.20676144243550179</v>
      </c>
      <c r="J206" s="28">
        <f t="shared" si="24"/>
        <v>4.8364916989392013</v>
      </c>
      <c r="K206" s="13" t="s">
        <v>9</v>
      </c>
      <c r="L206" s="9" t="s">
        <v>9</v>
      </c>
      <c r="M206" s="10">
        <v>8.4287185393200001E-2</v>
      </c>
      <c r="N206" s="29">
        <v>7.7</v>
      </c>
      <c r="O206" s="30">
        <f t="shared" si="25"/>
        <v>7.6999999999999999E-2</v>
      </c>
      <c r="P206" s="31">
        <f t="shared" si="26"/>
        <v>1.0946387713402597</v>
      </c>
      <c r="Q206" s="31">
        <f t="shared" si="27"/>
        <v>0.91354337721439793</v>
      </c>
    </row>
    <row r="207" spans="1:17" x14ac:dyDescent="0.25">
      <c r="A207" s="9" t="s">
        <v>784</v>
      </c>
      <c r="B207" s="9" t="s">
        <v>785</v>
      </c>
      <c r="C207" s="9" t="s">
        <v>786</v>
      </c>
      <c r="D207" s="10" t="s">
        <v>8</v>
      </c>
      <c r="E207" s="11" t="e">
        <f t="shared" si="21"/>
        <v>#VALUE!</v>
      </c>
      <c r="F207" s="25">
        <v>2.66</v>
      </c>
      <c r="G207" s="26">
        <v>0.92500000000000004</v>
      </c>
      <c r="H207" s="27">
        <f t="shared" si="22"/>
        <v>2.4605000000000001</v>
      </c>
      <c r="I207" s="28" t="e">
        <f t="shared" si="23"/>
        <v>#VALUE!</v>
      </c>
      <c r="J207" s="28" t="e">
        <f t="shared" si="24"/>
        <v>#VALUE!</v>
      </c>
      <c r="K207" s="13" t="s">
        <v>8</v>
      </c>
      <c r="L207" s="9" t="s">
        <v>8</v>
      </c>
      <c r="M207" s="10">
        <v>0.75457799999999997</v>
      </c>
      <c r="N207" s="29">
        <v>69.52</v>
      </c>
      <c r="O207" s="30">
        <f t="shared" si="25"/>
        <v>0.69519999999999993</v>
      </c>
      <c r="P207" s="31">
        <f t="shared" si="26"/>
        <v>1.0854113924050635</v>
      </c>
      <c r="Q207" s="31">
        <f t="shared" si="27"/>
        <v>0.92130965917373675</v>
      </c>
    </row>
    <row r="208" spans="1:17" x14ac:dyDescent="0.25">
      <c r="A208" s="9" t="s">
        <v>164</v>
      </c>
      <c r="B208" s="9" t="s">
        <v>165</v>
      </c>
      <c r="C208" s="9" t="s">
        <v>166</v>
      </c>
      <c r="D208" s="10">
        <v>0</v>
      </c>
      <c r="E208" s="11">
        <f t="shared" si="21"/>
        <v>0</v>
      </c>
      <c r="F208" s="25">
        <v>22.6</v>
      </c>
      <c r="G208" s="26">
        <v>0.91700000000000004</v>
      </c>
      <c r="H208" s="27">
        <f t="shared" si="22"/>
        <v>20.724200000000003</v>
      </c>
      <c r="I208" s="28">
        <f t="shared" si="23"/>
        <v>0</v>
      </c>
      <c r="J208" s="28" t="e">
        <f t="shared" si="24"/>
        <v>#DIV/0!</v>
      </c>
      <c r="K208" s="13" t="s">
        <v>9</v>
      </c>
      <c r="L208" s="9" t="s">
        <v>9</v>
      </c>
      <c r="M208" s="10">
        <v>0.93523448420645605</v>
      </c>
      <c r="N208" s="29">
        <v>86.52</v>
      </c>
      <c r="O208" s="30">
        <f t="shared" si="25"/>
        <v>0.86519999999999997</v>
      </c>
      <c r="P208" s="31">
        <f t="shared" si="26"/>
        <v>1.0809460057864726</v>
      </c>
      <c r="Q208" s="31">
        <f t="shared" si="27"/>
        <v>0.92511558824108142</v>
      </c>
    </row>
    <row r="209" spans="1:17" x14ac:dyDescent="0.25">
      <c r="A209" s="9" t="s">
        <v>1305</v>
      </c>
      <c r="B209" s="9" t="s">
        <v>1306</v>
      </c>
      <c r="C209" s="9" t="s">
        <v>1307</v>
      </c>
      <c r="D209" s="10">
        <v>7</v>
      </c>
      <c r="E209" s="11">
        <f t="shared" si="21"/>
        <v>2.8282828282828283</v>
      </c>
      <c r="F209" s="25">
        <v>7.18</v>
      </c>
      <c r="G209" s="26">
        <v>0.372</v>
      </c>
      <c r="H209" s="27">
        <f t="shared" si="22"/>
        <v>2.67096</v>
      </c>
      <c r="I209" s="28">
        <f t="shared" si="23"/>
        <v>1.0589012296263622</v>
      </c>
      <c r="J209" s="28">
        <f t="shared" si="24"/>
        <v>0.94437514285714286</v>
      </c>
      <c r="K209" s="13" t="s">
        <v>8</v>
      </c>
      <c r="L209" s="9" t="s">
        <v>1264</v>
      </c>
      <c r="M209" s="10">
        <v>0.05</v>
      </c>
      <c r="N209" s="29">
        <v>4.6399999999999997</v>
      </c>
      <c r="O209" s="30">
        <f t="shared" si="25"/>
        <v>4.6399999999999997E-2</v>
      </c>
      <c r="P209" s="31">
        <f t="shared" si="26"/>
        <v>1.0775862068965518</v>
      </c>
      <c r="Q209" s="31">
        <f t="shared" si="27"/>
        <v>0.92799999999999994</v>
      </c>
    </row>
    <row r="210" spans="1:17" x14ac:dyDescent="0.25">
      <c r="A210" s="9" t="s">
        <v>568</v>
      </c>
      <c r="B210" s="9" t="s">
        <v>569</v>
      </c>
      <c r="C210" s="9" t="s">
        <v>570</v>
      </c>
      <c r="D210" s="10">
        <v>5.3997494670000004</v>
      </c>
      <c r="E210" s="11">
        <f t="shared" si="21"/>
        <v>2.1817169563636365</v>
      </c>
      <c r="F210" s="25">
        <v>78.2</v>
      </c>
      <c r="G210" s="26">
        <v>0.42499999999999999</v>
      </c>
      <c r="H210" s="27">
        <f t="shared" si="22"/>
        <v>33.234999999999999</v>
      </c>
      <c r="I210" s="28">
        <f t="shared" si="23"/>
        <v>6.5645161918568867E-2</v>
      </c>
      <c r="J210" s="28">
        <f t="shared" si="24"/>
        <v>15.233415087626323</v>
      </c>
      <c r="K210" s="13" t="s">
        <v>9</v>
      </c>
      <c r="L210" s="9" t="s">
        <v>9</v>
      </c>
      <c r="M210" s="10">
        <v>6.7556298474077001E-2</v>
      </c>
      <c r="N210" s="29">
        <v>6.43</v>
      </c>
      <c r="O210" s="30">
        <f t="shared" si="25"/>
        <v>6.4299999999999996E-2</v>
      </c>
      <c r="P210" s="31">
        <f t="shared" si="26"/>
        <v>1.0506422779794247</v>
      </c>
      <c r="Q210" s="31">
        <f t="shared" si="27"/>
        <v>0.95179874345355786</v>
      </c>
    </row>
    <row r="211" spans="1:17" x14ac:dyDescent="0.25">
      <c r="A211" s="9" t="s">
        <v>1401</v>
      </c>
      <c r="B211" s="9" t="s">
        <v>1402</v>
      </c>
      <c r="C211" s="9" t="s">
        <v>1403</v>
      </c>
      <c r="D211" s="10">
        <v>9.6999999999999993</v>
      </c>
      <c r="E211" s="11">
        <f t="shared" si="21"/>
        <v>3.9191919191919191</v>
      </c>
      <c r="F211" s="25">
        <v>7.18</v>
      </c>
      <c r="G211" s="26">
        <v>0.77600000000000002</v>
      </c>
      <c r="H211" s="27">
        <f t="shared" si="22"/>
        <v>5.5716799999999997</v>
      </c>
      <c r="I211" s="28">
        <f t="shared" si="23"/>
        <v>0.70341295968036921</v>
      </c>
      <c r="J211" s="28">
        <f t="shared" si="24"/>
        <v>1.42164</v>
      </c>
      <c r="K211" s="13" t="s">
        <v>8</v>
      </c>
      <c r="L211" s="9" t="s">
        <v>1264</v>
      </c>
      <c r="M211" s="10">
        <v>0.23</v>
      </c>
      <c r="N211" s="29">
        <v>21.91</v>
      </c>
      <c r="O211" s="30">
        <f t="shared" si="25"/>
        <v>0.21909999999999999</v>
      </c>
      <c r="P211" s="31">
        <f t="shared" si="26"/>
        <v>1.0497489730716569</v>
      </c>
      <c r="Q211" s="31">
        <f t="shared" si="27"/>
        <v>0.95260869565217388</v>
      </c>
    </row>
    <row r="212" spans="1:17" x14ac:dyDescent="0.25">
      <c r="A212" s="9" t="s">
        <v>655</v>
      </c>
      <c r="B212" s="9" t="s">
        <v>656</v>
      </c>
      <c r="C212" s="9" t="s">
        <v>657</v>
      </c>
      <c r="D212" s="10">
        <v>2.57352691</v>
      </c>
      <c r="E212" s="11">
        <f t="shared" si="21"/>
        <v>1.0398088525252525</v>
      </c>
      <c r="F212" s="25">
        <v>28</v>
      </c>
      <c r="G212" s="26">
        <v>0.80800000000000005</v>
      </c>
      <c r="H212" s="27">
        <f t="shared" si="22"/>
        <v>22.624000000000002</v>
      </c>
      <c r="I212" s="28">
        <f t="shared" si="23"/>
        <v>4.5960433721943618E-2</v>
      </c>
      <c r="J212" s="28">
        <f t="shared" si="24"/>
        <v>21.7578451511121</v>
      </c>
      <c r="K212" s="13" t="s">
        <v>9</v>
      </c>
      <c r="L212" s="9" t="s">
        <v>9</v>
      </c>
      <c r="M212" s="10">
        <v>0.28569693794942602</v>
      </c>
      <c r="N212" s="29">
        <v>27.39</v>
      </c>
      <c r="O212" s="30">
        <f t="shared" si="25"/>
        <v>0.27390000000000003</v>
      </c>
      <c r="P212" s="31">
        <f t="shared" si="26"/>
        <v>1.0430702371282439</v>
      </c>
      <c r="Q212" s="31">
        <f t="shared" si="27"/>
        <v>0.95870821005608997</v>
      </c>
    </row>
    <row r="213" spans="1:17" x14ac:dyDescent="0.25">
      <c r="A213" s="9" t="s">
        <v>766</v>
      </c>
      <c r="B213" s="9" t="s">
        <v>767</v>
      </c>
      <c r="C213" s="9" t="s">
        <v>768</v>
      </c>
      <c r="D213" s="10">
        <v>364.4</v>
      </c>
      <c r="E213" s="11">
        <f t="shared" si="21"/>
        <v>147.23232323232324</v>
      </c>
      <c r="F213" s="25">
        <v>3.14</v>
      </c>
      <c r="G213" s="26">
        <v>0.92200000000000004</v>
      </c>
      <c r="H213" s="27">
        <f t="shared" si="22"/>
        <v>2.8950800000000001</v>
      </c>
      <c r="I213" s="28">
        <f t="shared" si="23"/>
        <v>50.85604654528484</v>
      </c>
      <c r="J213" s="28">
        <f t="shared" si="24"/>
        <v>1.9663345225027443E-2</v>
      </c>
      <c r="K213" s="13" t="s">
        <v>718</v>
      </c>
      <c r="L213" s="9" t="s">
        <v>718</v>
      </c>
      <c r="M213" s="10">
        <v>0.99994300000000003</v>
      </c>
      <c r="N213" s="29">
        <v>95.92</v>
      </c>
      <c r="O213" s="30">
        <f t="shared" si="25"/>
        <v>0.95920000000000005</v>
      </c>
      <c r="P213" s="31">
        <f t="shared" si="26"/>
        <v>1.0424760216847373</v>
      </c>
      <c r="Q213" s="31">
        <f t="shared" si="27"/>
        <v>0.95925467751661853</v>
      </c>
    </row>
    <row r="214" spans="1:17" x14ac:dyDescent="0.25">
      <c r="A214" s="9" t="s">
        <v>565</v>
      </c>
      <c r="B214" s="9" t="s">
        <v>566</v>
      </c>
      <c r="C214" s="9" t="s">
        <v>567</v>
      </c>
      <c r="D214" s="10">
        <v>6.899201261</v>
      </c>
      <c r="E214" s="11">
        <f t="shared" si="21"/>
        <v>2.7875560650505053</v>
      </c>
      <c r="F214" s="25">
        <v>13.9</v>
      </c>
      <c r="G214" s="26">
        <v>0.79200000000000004</v>
      </c>
      <c r="H214" s="27">
        <f t="shared" si="22"/>
        <v>11.008800000000001</v>
      </c>
      <c r="I214" s="28">
        <f t="shared" si="23"/>
        <v>0.25321161843711443</v>
      </c>
      <c r="J214" s="28">
        <f t="shared" si="24"/>
        <v>3.9492658598063182</v>
      </c>
      <c r="K214" s="13" t="s">
        <v>9</v>
      </c>
      <c r="L214" s="9" t="s">
        <v>9</v>
      </c>
      <c r="M214" s="10">
        <v>0.21594896740058001</v>
      </c>
      <c r="N214" s="29">
        <v>20.77</v>
      </c>
      <c r="O214" s="30">
        <f t="shared" si="25"/>
        <v>0.2077</v>
      </c>
      <c r="P214" s="31">
        <f t="shared" si="26"/>
        <v>1.039715779492441</v>
      </c>
      <c r="Q214" s="31">
        <f t="shared" si="27"/>
        <v>0.96180131120850243</v>
      </c>
    </row>
    <row r="215" spans="1:17" x14ac:dyDescent="0.25">
      <c r="A215" s="9" t="s">
        <v>877</v>
      </c>
      <c r="B215" s="9" t="s">
        <v>878</v>
      </c>
      <c r="C215" s="9" t="s">
        <v>879</v>
      </c>
      <c r="D215" s="10">
        <v>6.1879999999999997</v>
      </c>
      <c r="E215" s="11">
        <f t="shared" si="21"/>
        <v>2.5002020202020199</v>
      </c>
      <c r="F215" s="25">
        <v>65.599999999999994</v>
      </c>
      <c r="G215" s="26">
        <v>0.40699999999999997</v>
      </c>
      <c r="H215" s="27">
        <f t="shared" si="22"/>
        <v>26.699199999999998</v>
      </c>
      <c r="I215" s="28">
        <f t="shared" si="23"/>
        <v>9.3643330893885213E-2</v>
      </c>
      <c r="J215" s="28">
        <f t="shared" si="24"/>
        <v>10.678817065287655</v>
      </c>
      <c r="K215" s="13" t="s">
        <v>718</v>
      </c>
      <c r="L215" s="9" t="s">
        <v>718</v>
      </c>
      <c r="M215" s="10">
        <v>7.9959000000000002E-2</v>
      </c>
      <c r="N215" s="29">
        <v>7.73</v>
      </c>
      <c r="O215" s="30">
        <f t="shared" si="25"/>
        <v>7.7300000000000008E-2</v>
      </c>
      <c r="P215" s="31">
        <f t="shared" si="26"/>
        <v>1.0343984476067269</v>
      </c>
      <c r="Q215" s="31">
        <f t="shared" si="27"/>
        <v>0.96674545704673653</v>
      </c>
    </row>
    <row r="216" spans="1:17" x14ac:dyDescent="0.25">
      <c r="A216" s="9" t="s">
        <v>652</v>
      </c>
      <c r="B216" s="9" t="s">
        <v>653</v>
      </c>
      <c r="C216" s="9" t="s">
        <v>654</v>
      </c>
      <c r="D216" s="10">
        <v>0</v>
      </c>
      <c r="E216" s="11">
        <f t="shared" si="21"/>
        <v>0</v>
      </c>
      <c r="F216" s="25">
        <v>139</v>
      </c>
      <c r="G216" s="26">
        <v>0.71899999999999997</v>
      </c>
      <c r="H216" s="27">
        <f t="shared" si="22"/>
        <v>99.941000000000003</v>
      </c>
      <c r="I216" s="28">
        <f t="shared" si="23"/>
        <v>0</v>
      </c>
      <c r="J216" s="28" t="e">
        <f t="shared" si="24"/>
        <v>#DIV/0!</v>
      </c>
      <c r="K216" s="13" t="s">
        <v>9</v>
      </c>
      <c r="L216" s="9" t="s">
        <v>9</v>
      </c>
      <c r="M216" s="10">
        <v>0.13816002233226901</v>
      </c>
      <c r="N216" s="29">
        <v>13.46</v>
      </c>
      <c r="O216" s="30">
        <f t="shared" si="25"/>
        <v>0.1346</v>
      </c>
      <c r="P216" s="31">
        <f t="shared" si="26"/>
        <v>1.0264489029143316</v>
      </c>
      <c r="Q216" s="31">
        <f t="shared" si="27"/>
        <v>0.97423261612026013</v>
      </c>
    </row>
    <row r="217" spans="1:17" x14ac:dyDescent="0.25">
      <c r="A217" s="9" t="s">
        <v>1571</v>
      </c>
      <c r="B217" s="9" t="s">
        <v>1572</v>
      </c>
      <c r="C217" s="9" t="s">
        <v>1343</v>
      </c>
      <c r="D217" s="10">
        <v>1.7623497997329799E-6</v>
      </c>
      <c r="E217" s="11">
        <f t="shared" si="21"/>
        <v>7.1206052514463838E-7</v>
      </c>
      <c r="F217" s="25">
        <v>3.12</v>
      </c>
      <c r="G217" s="26">
        <v>0.89800000000000002</v>
      </c>
      <c r="H217" s="27">
        <f t="shared" si="22"/>
        <v>2.8017600000000003</v>
      </c>
      <c r="I217" s="28">
        <f t="shared" si="23"/>
        <v>2.5414758050105587E-7</v>
      </c>
      <c r="J217" s="28">
        <f t="shared" si="24"/>
        <v>3934721.6999999946</v>
      </c>
      <c r="K217" s="13" t="s">
        <v>8</v>
      </c>
      <c r="L217" s="9" t="s">
        <v>746</v>
      </c>
      <c r="M217" s="10">
        <v>0.22</v>
      </c>
      <c r="N217" s="29">
        <v>21.5</v>
      </c>
      <c r="O217" s="30">
        <f t="shared" si="25"/>
        <v>0.215</v>
      </c>
      <c r="P217" s="31">
        <f t="shared" si="26"/>
        <v>1.0232558139534884</v>
      </c>
      <c r="Q217" s="31">
        <f t="shared" si="27"/>
        <v>0.97727272727272729</v>
      </c>
    </row>
    <row r="218" spans="1:17" x14ac:dyDescent="0.25">
      <c r="A218" s="9" t="s">
        <v>170</v>
      </c>
      <c r="B218" s="9" t="s">
        <v>171</v>
      </c>
      <c r="C218" s="9" t="s">
        <v>172</v>
      </c>
      <c r="D218" s="10">
        <v>12.418441140000001</v>
      </c>
      <c r="E218" s="11">
        <f t="shared" si="21"/>
        <v>5.0175519757575762</v>
      </c>
      <c r="F218" s="25">
        <v>17.399999999999999</v>
      </c>
      <c r="G218" s="26">
        <v>0.91700000000000004</v>
      </c>
      <c r="H218" s="27">
        <f t="shared" si="22"/>
        <v>15.9558</v>
      </c>
      <c r="I218" s="28">
        <f t="shared" si="23"/>
        <v>0.31446571000874768</v>
      </c>
      <c r="J218" s="28">
        <f t="shared" si="24"/>
        <v>3.1799969541104574</v>
      </c>
      <c r="K218" s="13" t="s">
        <v>9</v>
      </c>
      <c r="L218" s="9" t="s">
        <v>9</v>
      </c>
      <c r="M218" s="10">
        <v>0.89142727309671099</v>
      </c>
      <c r="N218" s="29">
        <v>89.11</v>
      </c>
      <c r="O218" s="30">
        <f t="shared" si="25"/>
        <v>0.8911</v>
      </c>
      <c r="P218" s="31">
        <f t="shared" si="26"/>
        <v>1.0003672686530254</v>
      </c>
      <c r="Q218" s="31">
        <f t="shared" si="27"/>
        <v>0.99963286618371672</v>
      </c>
    </row>
    <row r="219" spans="1:17" x14ac:dyDescent="0.25">
      <c r="A219" s="9" t="s">
        <v>1657</v>
      </c>
      <c r="B219" s="9" t="s">
        <v>1658</v>
      </c>
      <c r="C219" s="9" t="s">
        <v>1659</v>
      </c>
      <c r="D219" s="10">
        <v>42.5</v>
      </c>
      <c r="E219" s="11">
        <f t="shared" si="21"/>
        <v>17.171717171717173</v>
      </c>
      <c r="F219" s="25">
        <v>36.200000000000003</v>
      </c>
      <c r="G219" s="26">
        <v>0.13500000000000001</v>
      </c>
      <c r="H219" s="27">
        <f t="shared" si="22"/>
        <v>4.8870000000000005</v>
      </c>
      <c r="I219" s="28">
        <f t="shared" si="23"/>
        <v>3.5137542810962086</v>
      </c>
      <c r="J219" s="28">
        <f t="shared" si="24"/>
        <v>0.2845958823529412</v>
      </c>
      <c r="K219" s="13" t="s">
        <v>8</v>
      </c>
      <c r="L219" s="9" t="s">
        <v>19</v>
      </c>
      <c r="M219" s="10">
        <v>2.8000000000000001E-2</v>
      </c>
      <c r="N219" s="29">
        <v>2.8</v>
      </c>
      <c r="O219" s="30">
        <f t="shared" si="25"/>
        <v>2.7999999999999997E-2</v>
      </c>
      <c r="P219" s="31">
        <f t="shared" si="26"/>
        <v>1.0000000000000002</v>
      </c>
      <c r="Q219" s="31">
        <f t="shared" si="27"/>
        <v>0.99999999999999989</v>
      </c>
    </row>
    <row r="220" spans="1:17" x14ac:dyDescent="0.25">
      <c r="A220" s="9" t="s">
        <v>781</v>
      </c>
      <c r="B220" s="9" t="s">
        <v>782</v>
      </c>
      <c r="C220" s="9" t="s">
        <v>783</v>
      </c>
      <c r="D220" s="10">
        <v>2.9540000000000002</v>
      </c>
      <c r="E220" s="11">
        <f t="shared" si="21"/>
        <v>1.1935353535353537</v>
      </c>
      <c r="F220" s="25">
        <v>11.1</v>
      </c>
      <c r="G220" s="26">
        <v>0.94099999999999995</v>
      </c>
      <c r="H220" s="27">
        <f t="shared" si="22"/>
        <v>10.445099999999998</v>
      </c>
      <c r="I220" s="28">
        <f t="shared" si="23"/>
        <v>0.11426748940032684</v>
      </c>
      <c r="J220" s="28">
        <f t="shared" si="24"/>
        <v>8.7513955653351356</v>
      </c>
      <c r="K220" s="13" t="s">
        <v>718</v>
      </c>
      <c r="L220" s="9" t="s">
        <v>718</v>
      </c>
      <c r="M220" s="10">
        <v>1</v>
      </c>
      <c r="N220" s="29">
        <v>100</v>
      </c>
      <c r="O220" s="30">
        <f t="shared" si="25"/>
        <v>1</v>
      </c>
      <c r="P220" s="31">
        <f t="shared" si="26"/>
        <v>1</v>
      </c>
      <c r="Q220" s="31">
        <f t="shared" si="27"/>
        <v>1</v>
      </c>
    </row>
    <row r="221" spans="1:17" x14ac:dyDescent="0.25">
      <c r="A221" s="9" t="s">
        <v>1261</v>
      </c>
      <c r="B221" s="9" t="s">
        <v>1262</v>
      </c>
      <c r="C221" s="9" t="s">
        <v>1263</v>
      </c>
      <c r="D221" s="10">
        <v>11</v>
      </c>
      <c r="E221" s="11">
        <f t="shared" si="21"/>
        <v>4.4444444444444446</v>
      </c>
      <c r="F221" s="25">
        <v>5170</v>
      </c>
      <c r="G221" s="26">
        <v>9.2999999999999999E-2</v>
      </c>
      <c r="H221" s="27">
        <f t="shared" si="22"/>
        <v>480.81</v>
      </c>
      <c r="I221" s="28">
        <f t="shared" si="23"/>
        <v>9.2436605820270887E-3</v>
      </c>
      <c r="J221" s="28">
        <f t="shared" si="24"/>
        <v>108.18225</v>
      </c>
      <c r="K221" s="13" t="s">
        <v>8</v>
      </c>
      <c r="L221" s="9" t="s">
        <v>1264</v>
      </c>
      <c r="M221" s="10">
        <v>0.05</v>
      </c>
      <c r="N221" s="29">
        <v>5</v>
      </c>
      <c r="O221" s="30">
        <f t="shared" si="25"/>
        <v>0.05</v>
      </c>
      <c r="P221" s="31">
        <f t="shared" si="26"/>
        <v>1</v>
      </c>
      <c r="Q221" s="31">
        <f t="shared" si="27"/>
        <v>1</v>
      </c>
    </row>
    <row r="222" spans="1:17" x14ac:dyDescent="0.25">
      <c r="A222" s="9" t="s">
        <v>13</v>
      </c>
      <c r="B222" s="9" t="s">
        <v>14</v>
      </c>
      <c r="C222" s="9" t="s">
        <v>15</v>
      </c>
      <c r="D222" s="10">
        <v>0</v>
      </c>
      <c r="E222" s="11">
        <f t="shared" si="21"/>
        <v>0</v>
      </c>
      <c r="F222" s="25">
        <v>23.8</v>
      </c>
      <c r="G222" s="26">
        <v>0.85599999999999998</v>
      </c>
      <c r="H222" s="27">
        <f t="shared" si="22"/>
        <v>20.372800000000002</v>
      </c>
      <c r="I222" s="28">
        <f t="shared" si="23"/>
        <v>0</v>
      </c>
      <c r="J222" s="28" t="e">
        <f t="shared" si="24"/>
        <v>#DIV/0!</v>
      </c>
      <c r="K222" s="13" t="s">
        <v>9</v>
      </c>
      <c r="L222" s="9" t="s">
        <v>9</v>
      </c>
      <c r="M222" s="10">
        <v>0.45884445330939799</v>
      </c>
      <c r="N222" s="29">
        <v>45.97</v>
      </c>
      <c r="O222" s="30">
        <f t="shared" si="25"/>
        <v>0.4597</v>
      </c>
      <c r="P222" s="31">
        <f t="shared" si="26"/>
        <v>0.99813890213051559</v>
      </c>
      <c r="Q222" s="31">
        <f t="shared" si="27"/>
        <v>1.0018645680130411</v>
      </c>
    </row>
    <row r="223" spans="1:17" x14ac:dyDescent="0.25">
      <c r="A223" s="9" t="s">
        <v>1487</v>
      </c>
      <c r="B223" s="9" t="s">
        <v>1488</v>
      </c>
      <c r="C223" s="9" t="s">
        <v>1489</v>
      </c>
      <c r="D223" s="10">
        <v>9</v>
      </c>
      <c r="E223" s="11">
        <f t="shared" si="21"/>
        <v>3.6363636363636362</v>
      </c>
      <c r="F223" s="25">
        <v>10.7</v>
      </c>
      <c r="G223" s="26">
        <v>0.70699999999999996</v>
      </c>
      <c r="H223" s="27">
        <f t="shared" si="22"/>
        <v>7.5648999999999988</v>
      </c>
      <c r="I223" s="28">
        <f t="shared" si="23"/>
        <v>0.48068892336496671</v>
      </c>
      <c r="J223" s="28">
        <f t="shared" si="24"/>
        <v>2.0803474999999998</v>
      </c>
      <c r="K223" s="13" t="s">
        <v>8</v>
      </c>
      <c r="L223" s="9" t="s">
        <v>1274</v>
      </c>
      <c r="M223" s="10">
        <v>0.35</v>
      </c>
      <c r="N223" s="29">
        <v>35.07</v>
      </c>
      <c r="O223" s="30">
        <f t="shared" si="25"/>
        <v>0.35070000000000001</v>
      </c>
      <c r="P223" s="31">
        <f t="shared" si="26"/>
        <v>0.99800399201596801</v>
      </c>
      <c r="Q223" s="31">
        <f t="shared" si="27"/>
        <v>1.002</v>
      </c>
    </row>
    <row r="224" spans="1:17" x14ac:dyDescent="0.25">
      <c r="A224" s="9" t="s">
        <v>1144</v>
      </c>
      <c r="B224" s="9" t="s">
        <v>1145</v>
      </c>
      <c r="C224" s="9" t="s">
        <v>1146</v>
      </c>
      <c r="D224" s="10">
        <v>42.12</v>
      </c>
      <c r="E224" s="11">
        <f t="shared" si="21"/>
        <v>17.018181818181819</v>
      </c>
      <c r="F224" s="25">
        <v>758</v>
      </c>
      <c r="G224" s="26">
        <v>0.13600000000000001</v>
      </c>
      <c r="H224" s="27">
        <f t="shared" si="22"/>
        <v>103.08800000000001</v>
      </c>
      <c r="I224" s="28">
        <f t="shared" si="23"/>
        <v>0.16508402353505566</v>
      </c>
      <c r="J224" s="28">
        <f t="shared" si="24"/>
        <v>6.0575213675213675</v>
      </c>
      <c r="K224" s="13" t="s">
        <v>718</v>
      </c>
      <c r="L224" s="9" t="s">
        <v>718</v>
      </c>
      <c r="M224" s="10">
        <v>1.6136999999999999E-2</v>
      </c>
      <c r="N224" s="29">
        <v>1.62</v>
      </c>
      <c r="O224" s="30">
        <f t="shared" si="25"/>
        <v>1.6200000000000003E-2</v>
      </c>
      <c r="P224" s="31">
        <f t="shared" si="26"/>
        <v>0.99611111111111084</v>
      </c>
      <c r="Q224" s="31">
        <f t="shared" si="27"/>
        <v>1.0039040713887342</v>
      </c>
    </row>
    <row r="225" spans="1:17" x14ac:dyDescent="0.25">
      <c r="A225" s="9" t="s">
        <v>1433</v>
      </c>
      <c r="B225" s="9" t="s">
        <v>1434</v>
      </c>
      <c r="C225" s="9" t="s">
        <v>1435</v>
      </c>
      <c r="D225" s="10">
        <v>18</v>
      </c>
      <c r="E225" s="11">
        <f t="shared" si="21"/>
        <v>7.2727272727272725</v>
      </c>
      <c r="F225" s="25">
        <v>13.7</v>
      </c>
      <c r="G225" s="26">
        <v>0.40899999999999997</v>
      </c>
      <c r="H225" s="27">
        <f t="shared" si="22"/>
        <v>5.6032999999999991</v>
      </c>
      <c r="I225" s="28">
        <f t="shared" si="23"/>
        <v>1.2979364432972129</v>
      </c>
      <c r="J225" s="28">
        <f t="shared" si="24"/>
        <v>0.77045374999999994</v>
      </c>
      <c r="K225" s="13" t="s">
        <v>8</v>
      </c>
      <c r="L225" s="9" t="s">
        <v>1274</v>
      </c>
      <c r="M225" s="10">
        <v>0.04</v>
      </c>
      <c r="N225" s="29">
        <v>4.04</v>
      </c>
      <c r="O225" s="30">
        <f t="shared" si="25"/>
        <v>4.0399999999999998E-2</v>
      </c>
      <c r="P225" s="31">
        <f t="shared" si="26"/>
        <v>0.9900990099009902</v>
      </c>
      <c r="Q225" s="31">
        <f t="shared" si="27"/>
        <v>1.01</v>
      </c>
    </row>
    <row r="226" spans="1:17" x14ac:dyDescent="0.25">
      <c r="A226" s="9" t="s">
        <v>494</v>
      </c>
      <c r="B226" s="9" t="s">
        <v>495</v>
      </c>
      <c r="C226" s="9" t="s">
        <v>496</v>
      </c>
      <c r="D226" s="10">
        <v>3.1069255500000001</v>
      </c>
      <c r="E226" s="11">
        <f t="shared" si="21"/>
        <v>1.2553234545454546</v>
      </c>
      <c r="F226" s="25">
        <v>10.9</v>
      </c>
      <c r="G226" s="26">
        <v>0.93</v>
      </c>
      <c r="H226" s="27">
        <f t="shared" si="22"/>
        <v>10.137</v>
      </c>
      <c r="I226" s="28">
        <f t="shared" si="23"/>
        <v>0.1238357950621934</v>
      </c>
      <c r="J226" s="28">
        <f t="shared" si="24"/>
        <v>8.0752095910376749</v>
      </c>
      <c r="K226" s="13" t="s">
        <v>9</v>
      </c>
      <c r="L226" s="9" t="s">
        <v>9</v>
      </c>
      <c r="M226" s="10">
        <v>6.0838553829147997E-2</v>
      </c>
      <c r="N226" s="29">
        <v>6.2</v>
      </c>
      <c r="O226" s="30">
        <f t="shared" si="25"/>
        <v>6.2E-2</v>
      </c>
      <c r="P226" s="31">
        <f t="shared" si="26"/>
        <v>0.98126699724432254</v>
      </c>
      <c r="Q226" s="31">
        <f t="shared" si="27"/>
        <v>1.0190906275338771</v>
      </c>
    </row>
    <row r="227" spans="1:17" x14ac:dyDescent="0.25">
      <c r="A227" s="9" t="s">
        <v>491</v>
      </c>
      <c r="B227" s="9" t="s">
        <v>492</v>
      </c>
      <c r="C227" s="9" t="s">
        <v>493</v>
      </c>
      <c r="D227" s="10">
        <v>0</v>
      </c>
      <c r="E227" s="11">
        <f t="shared" si="21"/>
        <v>0</v>
      </c>
      <c r="F227" s="25">
        <v>6.35</v>
      </c>
      <c r="G227" s="26">
        <v>0.92</v>
      </c>
      <c r="H227" s="27">
        <f t="shared" si="22"/>
        <v>5.8419999999999996</v>
      </c>
      <c r="I227" s="28">
        <f t="shared" si="23"/>
        <v>0</v>
      </c>
      <c r="J227" s="28" t="e">
        <f t="shared" si="24"/>
        <v>#DIV/0!</v>
      </c>
      <c r="K227" s="13" t="s">
        <v>9</v>
      </c>
      <c r="L227" s="9" t="s">
        <v>9</v>
      </c>
      <c r="M227" s="10">
        <v>0.79257655428394702</v>
      </c>
      <c r="N227" s="29">
        <v>81.05</v>
      </c>
      <c r="O227" s="30">
        <f t="shared" si="25"/>
        <v>0.8105</v>
      </c>
      <c r="P227" s="31">
        <f t="shared" si="26"/>
        <v>0.97788593989382733</v>
      </c>
      <c r="Q227" s="31">
        <f t="shared" si="27"/>
        <v>1.0226141507961284</v>
      </c>
    </row>
    <row r="228" spans="1:17" x14ac:dyDescent="0.25">
      <c r="A228" s="9" t="s">
        <v>787</v>
      </c>
      <c r="B228" s="9" t="s">
        <v>788</v>
      </c>
      <c r="C228" s="9" t="s">
        <v>789</v>
      </c>
      <c r="D228" s="10">
        <v>445.2</v>
      </c>
      <c r="E228" s="11">
        <f t="shared" si="21"/>
        <v>179.87878787878788</v>
      </c>
      <c r="F228" s="25">
        <v>39.700000000000003</v>
      </c>
      <c r="G228" s="26">
        <v>1.0999999999999999E-2</v>
      </c>
      <c r="H228" s="27">
        <f t="shared" si="22"/>
        <v>0.43670000000000003</v>
      </c>
      <c r="I228" s="28">
        <f t="shared" si="23"/>
        <v>411.9047123397936</v>
      </c>
      <c r="J228" s="28">
        <f t="shared" si="24"/>
        <v>2.4277459568733156E-3</v>
      </c>
      <c r="K228" s="13" t="s">
        <v>718</v>
      </c>
      <c r="L228" s="9" t="s">
        <v>718</v>
      </c>
      <c r="M228" s="10">
        <v>3.6373999999999997E-2</v>
      </c>
      <c r="N228" s="29">
        <v>3.74</v>
      </c>
      <c r="O228" s="30">
        <f t="shared" si="25"/>
        <v>3.7400000000000003E-2</v>
      </c>
      <c r="P228" s="31">
        <f t="shared" si="26"/>
        <v>0.97256684491978596</v>
      </c>
      <c r="Q228" s="31">
        <f t="shared" si="27"/>
        <v>1.0282069610161106</v>
      </c>
    </row>
    <row r="229" spans="1:17" x14ac:dyDescent="0.25">
      <c r="A229" s="9" t="s">
        <v>359</v>
      </c>
      <c r="B229" s="9" t="s">
        <v>360</v>
      </c>
      <c r="C229" s="9" t="s">
        <v>361</v>
      </c>
      <c r="D229" s="10">
        <v>16.220043440000001</v>
      </c>
      <c r="E229" s="11">
        <f t="shared" si="21"/>
        <v>6.5535529050505055</v>
      </c>
      <c r="F229" s="25">
        <v>36.299999999999997</v>
      </c>
      <c r="G229" s="26">
        <v>0.41599999999999998</v>
      </c>
      <c r="H229" s="27">
        <f t="shared" si="22"/>
        <v>15.100799999999998</v>
      </c>
      <c r="I229" s="28">
        <f t="shared" si="23"/>
        <v>0.43398713346647239</v>
      </c>
      <c r="J229" s="28">
        <f t="shared" si="24"/>
        <v>2.3042157771187814</v>
      </c>
      <c r="K229" s="13" t="s">
        <v>9</v>
      </c>
      <c r="L229" s="9" t="s">
        <v>9</v>
      </c>
      <c r="M229" s="10">
        <v>4.0999740055309999E-2</v>
      </c>
      <c r="N229" s="29">
        <v>4.25</v>
      </c>
      <c r="O229" s="30">
        <f t="shared" si="25"/>
        <v>4.2500000000000003E-2</v>
      </c>
      <c r="P229" s="31">
        <f t="shared" si="26"/>
        <v>0.96469976600729401</v>
      </c>
      <c r="Q229" s="31">
        <f t="shared" si="27"/>
        <v>1.0365919379651214</v>
      </c>
    </row>
    <row r="230" spans="1:17" x14ac:dyDescent="0.25">
      <c r="A230" s="9" t="s">
        <v>260</v>
      </c>
      <c r="B230" s="9" t="s">
        <v>261</v>
      </c>
      <c r="C230" s="9" t="s">
        <v>262</v>
      </c>
      <c r="D230" s="10">
        <v>17.643419999999999</v>
      </c>
      <c r="E230" s="11">
        <f t="shared" si="21"/>
        <v>7.1286545454545447</v>
      </c>
      <c r="F230" s="25">
        <v>4.4000000000000004</v>
      </c>
      <c r="G230" s="26">
        <v>0.76700000000000002</v>
      </c>
      <c r="H230" s="27">
        <f t="shared" si="22"/>
        <v>3.3748000000000005</v>
      </c>
      <c r="I230" s="28">
        <f t="shared" si="23"/>
        <v>2.1123191138599453</v>
      </c>
      <c r="J230" s="28">
        <f t="shared" si="24"/>
        <v>0.47341331782613588</v>
      </c>
      <c r="K230" s="13" t="s">
        <v>9</v>
      </c>
      <c r="L230" s="9" t="s">
        <v>9</v>
      </c>
      <c r="M230" s="10">
        <v>0.13127031477128401</v>
      </c>
      <c r="N230" s="29">
        <v>13.92</v>
      </c>
      <c r="O230" s="30">
        <f t="shared" si="25"/>
        <v>0.13919999999999999</v>
      </c>
      <c r="P230" s="31">
        <f t="shared" si="26"/>
        <v>0.94303387048336218</v>
      </c>
      <c r="Q230" s="31">
        <f t="shared" si="27"/>
        <v>1.0604072995675533</v>
      </c>
    </row>
    <row r="231" spans="1:17" x14ac:dyDescent="0.25">
      <c r="A231" s="9" t="s">
        <v>1359</v>
      </c>
      <c r="B231" s="9" t="s">
        <v>1360</v>
      </c>
      <c r="C231" s="9" t="s">
        <v>1361</v>
      </c>
      <c r="D231" s="10">
        <v>2.4300000000000002</v>
      </c>
      <c r="E231" s="11">
        <f t="shared" si="21"/>
        <v>0.98181818181818181</v>
      </c>
      <c r="F231" s="25">
        <v>31.5</v>
      </c>
      <c r="G231" s="26">
        <v>0.82199999999999995</v>
      </c>
      <c r="H231" s="27">
        <f t="shared" si="22"/>
        <v>25.892999999999997</v>
      </c>
      <c r="I231" s="28">
        <f t="shared" si="23"/>
        <v>3.7918286093468583E-2</v>
      </c>
      <c r="J231" s="28">
        <f t="shared" si="24"/>
        <v>26.372499999999999</v>
      </c>
      <c r="K231" s="13" t="s">
        <v>8</v>
      </c>
      <c r="L231" s="9" t="s">
        <v>1271</v>
      </c>
      <c r="M231" s="10">
        <v>0.29599999999999999</v>
      </c>
      <c r="N231" s="29">
        <v>31.79</v>
      </c>
      <c r="O231" s="30">
        <f t="shared" si="25"/>
        <v>0.31790000000000002</v>
      </c>
      <c r="P231" s="31">
        <f t="shared" si="26"/>
        <v>0.93111041207927014</v>
      </c>
      <c r="Q231" s="31">
        <f t="shared" si="27"/>
        <v>1.0739864864864865</v>
      </c>
    </row>
    <row r="232" spans="1:17" x14ac:dyDescent="0.25">
      <c r="A232" s="9" t="s">
        <v>1159</v>
      </c>
      <c r="B232" s="9" t="s">
        <v>1160</v>
      </c>
      <c r="C232" s="9" t="s">
        <v>1161</v>
      </c>
      <c r="D232" s="10">
        <v>8.9600000000000009</v>
      </c>
      <c r="E232" s="11">
        <f t="shared" si="21"/>
        <v>3.6202020202020204</v>
      </c>
      <c r="F232" s="25">
        <v>230</v>
      </c>
      <c r="G232" s="26">
        <v>0.82699999999999996</v>
      </c>
      <c r="H232" s="27">
        <f t="shared" si="22"/>
        <v>190.20999999999998</v>
      </c>
      <c r="I232" s="28">
        <f t="shared" si="23"/>
        <v>1.9032658746659065E-2</v>
      </c>
      <c r="J232" s="28">
        <f t="shared" si="24"/>
        <v>52.541266741071418</v>
      </c>
      <c r="K232" s="13" t="s">
        <v>718</v>
      </c>
      <c r="L232" s="9" t="s">
        <v>718</v>
      </c>
      <c r="M232" s="10">
        <v>0.43110300000000001</v>
      </c>
      <c r="N232" s="29">
        <v>46.84</v>
      </c>
      <c r="O232" s="30">
        <f t="shared" si="25"/>
        <v>0.46840000000000004</v>
      </c>
      <c r="P232" s="31">
        <f t="shared" si="26"/>
        <v>0.92037361229718184</v>
      </c>
      <c r="Q232" s="31">
        <f t="shared" si="27"/>
        <v>1.0865152875298942</v>
      </c>
    </row>
    <row r="233" spans="1:17" x14ac:dyDescent="0.25">
      <c r="A233" s="9" t="s">
        <v>368</v>
      </c>
      <c r="B233" s="9" t="s">
        <v>369</v>
      </c>
      <c r="C233" s="9" t="s">
        <v>370</v>
      </c>
      <c r="D233" s="10">
        <v>12.563478</v>
      </c>
      <c r="E233" s="11">
        <f t="shared" si="21"/>
        <v>5.0761527272727278</v>
      </c>
      <c r="F233" s="25">
        <v>4.9400000000000004</v>
      </c>
      <c r="G233" s="26">
        <v>0.78900000000000003</v>
      </c>
      <c r="H233" s="27">
        <f t="shared" si="22"/>
        <v>3.8976600000000006</v>
      </c>
      <c r="I233" s="28">
        <f t="shared" si="23"/>
        <v>1.3023590378003025</v>
      </c>
      <c r="J233" s="28">
        <f t="shared" si="24"/>
        <v>0.76783741731389987</v>
      </c>
      <c r="K233" s="13" t="s">
        <v>9</v>
      </c>
      <c r="L233" s="9" t="s">
        <v>9</v>
      </c>
      <c r="M233" s="10">
        <v>0.28417977780426701</v>
      </c>
      <c r="N233" s="29">
        <v>30.89</v>
      </c>
      <c r="O233" s="30">
        <f t="shared" si="25"/>
        <v>0.30890000000000001</v>
      </c>
      <c r="P233" s="31">
        <f t="shared" si="26"/>
        <v>0.91997338233819037</v>
      </c>
      <c r="Q233" s="31">
        <f t="shared" si="27"/>
        <v>1.0869879707371699</v>
      </c>
    </row>
    <row r="234" spans="1:17" x14ac:dyDescent="0.25">
      <c r="A234" s="9" t="s">
        <v>212</v>
      </c>
      <c r="B234" s="9" t="s">
        <v>213</v>
      </c>
      <c r="C234" s="9" t="s">
        <v>214</v>
      </c>
      <c r="D234" s="10">
        <v>0</v>
      </c>
      <c r="E234" s="11">
        <f t="shared" si="21"/>
        <v>0</v>
      </c>
      <c r="F234" s="25">
        <v>19.5</v>
      </c>
      <c r="G234" s="26">
        <v>0.99099999999999999</v>
      </c>
      <c r="H234" s="27">
        <f t="shared" si="22"/>
        <v>19.3245</v>
      </c>
      <c r="I234" s="28">
        <f t="shared" si="23"/>
        <v>0</v>
      </c>
      <c r="J234" s="28" t="e">
        <f t="shared" si="24"/>
        <v>#DIV/0!</v>
      </c>
      <c r="K234" s="13" t="s">
        <v>9</v>
      </c>
      <c r="L234" s="9" t="s">
        <v>9</v>
      </c>
      <c r="M234" s="10">
        <v>0.85127883395330195</v>
      </c>
      <c r="N234" s="29">
        <v>93.64</v>
      </c>
      <c r="O234" s="30">
        <f t="shared" si="25"/>
        <v>0.93640000000000001</v>
      </c>
      <c r="P234" s="31">
        <f t="shared" si="26"/>
        <v>0.90909743053535019</v>
      </c>
      <c r="Q234" s="31">
        <f t="shared" si="27"/>
        <v>1.0999921091088323</v>
      </c>
    </row>
    <row r="235" spans="1:17" x14ac:dyDescent="0.25">
      <c r="A235" s="9" t="s">
        <v>1618</v>
      </c>
      <c r="B235" s="9" t="s">
        <v>1619</v>
      </c>
      <c r="C235" s="9" t="s">
        <v>1620</v>
      </c>
      <c r="D235" s="10">
        <v>1.1100000000000001</v>
      </c>
      <c r="E235" s="11">
        <f t="shared" si="21"/>
        <v>0.44848484848484854</v>
      </c>
      <c r="F235" s="25">
        <v>22</v>
      </c>
      <c r="G235" s="26">
        <v>0.94299999999999995</v>
      </c>
      <c r="H235" s="27">
        <f t="shared" si="22"/>
        <v>20.745999999999999</v>
      </c>
      <c r="I235" s="28">
        <f t="shared" si="23"/>
        <v>2.1617894942873257E-2</v>
      </c>
      <c r="J235" s="28">
        <f t="shared" si="24"/>
        <v>46.257972972972965</v>
      </c>
      <c r="K235" s="13" t="s">
        <v>8</v>
      </c>
      <c r="L235" s="9" t="s">
        <v>19</v>
      </c>
      <c r="M235" s="10">
        <v>0.9</v>
      </c>
      <c r="N235" s="29">
        <v>100</v>
      </c>
      <c r="O235" s="30">
        <f t="shared" si="25"/>
        <v>1</v>
      </c>
      <c r="P235" s="31">
        <f t="shared" si="26"/>
        <v>0.9</v>
      </c>
      <c r="Q235" s="31">
        <f t="shared" si="27"/>
        <v>1.1111111111111112</v>
      </c>
    </row>
    <row r="236" spans="1:17" x14ac:dyDescent="0.25">
      <c r="A236" s="9" t="s">
        <v>35</v>
      </c>
      <c r="B236" s="9" t="s">
        <v>36</v>
      </c>
      <c r="C236" s="9" t="s">
        <v>37</v>
      </c>
      <c r="D236" s="10">
        <v>0.74564187199999998</v>
      </c>
      <c r="E236" s="11">
        <f t="shared" si="21"/>
        <v>0.30126944323232324</v>
      </c>
      <c r="F236" s="25">
        <v>14.1</v>
      </c>
      <c r="G236" s="26">
        <v>0.872</v>
      </c>
      <c r="H236" s="27">
        <f t="shared" si="22"/>
        <v>12.295199999999999</v>
      </c>
      <c r="I236" s="28">
        <f t="shared" si="23"/>
        <v>2.4503012820639214E-2</v>
      </c>
      <c r="J236" s="28">
        <f t="shared" si="24"/>
        <v>40.811307871401297</v>
      </c>
      <c r="K236" s="13" t="s">
        <v>9</v>
      </c>
      <c r="L236" s="9" t="s">
        <v>9</v>
      </c>
      <c r="M236" s="10">
        <v>0.48091746428902399</v>
      </c>
      <c r="N236" s="29">
        <v>54.05</v>
      </c>
      <c r="O236" s="30">
        <f t="shared" si="25"/>
        <v>0.54049999999999998</v>
      </c>
      <c r="P236" s="31">
        <f t="shared" si="26"/>
        <v>0.8897640412377873</v>
      </c>
      <c r="Q236" s="31">
        <f t="shared" si="27"/>
        <v>1.1238934747338845</v>
      </c>
    </row>
    <row r="237" spans="1:17" x14ac:dyDescent="0.25">
      <c r="A237" s="9" t="s">
        <v>47</v>
      </c>
      <c r="B237" s="9" t="s">
        <v>48</v>
      </c>
      <c r="C237" s="9" t="s">
        <v>49</v>
      </c>
      <c r="D237" s="10">
        <v>6.2093746485147996</v>
      </c>
      <c r="E237" s="11">
        <f t="shared" si="21"/>
        <v>2.5088382418241615</v>
      </c>
      <c r="F237" s="25">
        <v>28.4</v>
      </c>
      <c r="G237" s="26">
        <v>0.59</v>
      </c>
      <c r="H237" s="27">
        <f t="shared" si="22"/>
        <v>16.755999999999997</v>
      </c>
      <c r="I237" s="28">
        <f t="shared" si="23"/>
        <v>0.14972775374935318</v>
      </c>
      <c r="J237" s="28">
        <f t="shared" si="24"/>
        <v>6.6787885008548056</v>
      </c>
      <c r="K237" s="13" t="s">
        <v>9</v>
      </c>
      <c r="L237" s="9" t="s">
        <v>9</v>
      </c>
      <c r="M237" s="10">
        <v>0.123704300883954</v>
      </c>
      <c r="N237" s="29">
        <v>13.96</v>
      </c>
      <c r="O237" s="30">
        <f t="shared" si="25"/>
        <v>0.1396</v>
      </c>
      <c r="P237" s="31">
        <f t="shared" si="26"/>
        <v>0.88613396048677651</v>
      </c>
      <c r="Q237" s="31">
        <f t="shared" si="27"/>
        <v>1.1284975461844098</v>
      </c>
    </row>
    <row r="238" spans="1:17" x14ac:dyDescent="0.25">
      <c r="A238" s="9" t="s">
        <v>1538</v>
      </c>
      <c r="B238" s="9" t="s">
        <v>1539</v>
      </c>
      <c r="C238" s="9" t="s">
        <v>1540</v>
      </c>
      <c r="D238" s="10">
        <v>1.3</v>
      </c>
      <c r="E238" s="11">
        <f t="shared" si="21"/>
        <v>0.5252525252525253</v>
      </c>
      <c r="F238" s="25">
        <v>22.1</v>
      </c>
      <c r="G238" s="26">
        <v>0.88600000000000001</v>
      </c>
      <c r="H238" s="27">
        <f t="shared" si="22"/>
        <v>19.5806</v>
      </c>
      <c r="I238" s="28">
        <f t="shared" si="23"/>
        <v>2.6825149650803615E-2</v>
      </c>
      <c r="J238" s="28">
        <f t="shared" si="24"/>
        <v>37.278449999999999</v>
      </c>
      <c r="K238" s="13" t="s">
        <v>8</v>
      </c>
      <c r="L238" s="9" t="s">
        <v>1314</v>
      </c>
      <c r="M238" s="10">
        <v>0.5</v>
      </c>
      <c r="N238" s="29">
        <v>57.33</v>
      </c>
      <c r="O238" s="30">
        <f t="shared" si="25"/>
        <v>0.57330000000000003</v>
      </c>
      <c r="P238" s="31">
        <f t="shared" si="26"/>
        <v>0.87214372928658634</v>
      </c>
      <c r="Q238" s="31">
        <f t="shared" si="27"/>
        <v>1.1466000000000001</v>
      </c>
    </row>
    <row r="239" spans="1:17" x14ac:dyDescent="0.25">
      <c r="A239" s="9" t="s">
        <v>1105</v>
      </c>
      <c r="B239" s="9" t="s">
        <v>1106</v>
      </c>
      <c r="C239" s="9" t="s">
        <v>1107</v>
      </c>
      <c r="D239" s="10">
        <v>23.82</v>
      </c>
      <c r="E239" s="11">
        <f t="shared" si="21"/>
        <v>9.6242424242424232</v>
      </c>
      <c r="F239" s="25">
        <v>17.5</v>
      </c>
      <c r="G239" s="26">
        <v>0.54100000000000004</v>
      </c>
      <c r="H239" s="27">
        <f t="shared" si="22"/>
        <v>9.4675000000000011</v>
      </c>
      <c r="I239" s="28">
        <f t="shared" si="23"/>
        <v>1.0165558409551014</v>
      </c>
      <c r="J239" s="28">
        <f t="shared" si="24"/>
        <v>0.98371379093199018</v>
      </c>
      <c r="K239" s="13" t="s">
        <v>718</v>
      </c>
      <c r="L239" s="9" t="s">
        <v>718</v>
      </c>
      <c r="M239" s="10">
        <v>4.7697000000000003E-2</v>
      </c>
      <c r="N239" s="29">
        <v>5.49</v>
      </c>
      <c r="O239" s="30">
        <f t="shared" si="25"/>
        <v>5.4900000000000004E-2</v>
      </c>
      <c r="P239" s="31">
        <f t="shared" si="26"/>
        <v>0.86879781420765023</v>
      </c>
      <c r="Q239" s="31">
        <f t="shared" si="27"/>
        <v>1.1510157871564251</v>
      </c>
    </row>
    <row r="240" spans="1:17" x14ac:dyDescent="0.25">
      <c r="A240" s="9" t="s">
        <v>515</v>
      </c>
      <c r="B240" s="9" t="s">
        <v>516</v>
      </c>
      <c r="C240" s="9" t="s">
        <v>517</v>
      </c>
      <c r="D240" s="10">
        <v>0</v>
      </c>
      <c r="E240" s="11">
        <f t="shared" si="21"/>
        <v>0</v>
      </c>
      <c r="F240" s="25">
        <v>0.26300000000000001</v>
      </c>
      <c r="G240" s="26">
        <v>0.70099999999999996</v>
      </c>
      <c r="H240" s="27">
        <f t="shared" si="22"/>
        <v>0.184363</v>
      </c>
      <c r="I240" s="28">
        <f t="shared" si="23"/>
        <v>0</v>
      </c>
      <c r="J240" s="28" t="e">
        <f t="shared" si="24"/>
        <v>#DIV/0!</v>
      </c>
      <c r="K240" s="13" t="s">
        <v>9</v>
      </c>
      <c r="L240" s="9" t="s">
        <v>9</v>
      </c>
      <c r="M240" s="10">
        <v>4.7580508858339997E-3</v>
      </c>
      <c r="N240" s="29">
        <v>0.55000000000000004</v>
      </c>
      <c r="O240" s="30">
        <f t="shared" si="25"/>
        <v>5.5000000000000005E-3</v>
      </c>
      <c r="P240" s="31">
        <f t="shared" si="26"/>
        <v>0.86510016106072718</v>
      </c>
      <c r="Q240" s="31">
        <f t="shared" si="27"/>
        <v>1.1559355147661374</v>
      </c>
    </row>
    <row r="241" spans="1:17" x14ac:dyDescent="0.25">
      <c r="A241" s="9" t="s">
        <v>820</v>
      </c>
      <c r="B241" s="9" t="s">
        <v>821</v>
      </c>
      <c r="C241" s="9" t="s">
        <v>822</v>
      </c>
      <c r="D241" s="10">
        <v>19.532</v>
      </c>
      <c r="E241" s="11">
        <f t="shared" si="21"/>
        <v>7.891717171717171</v>
      </c>
      <c r="F241" s="25">
        <v>50.3</v>
      </c>
      <c r="G241" s="26">
        <v>0.83099999999999996</v>
      </c>
      <c r="H241" s="27">
        <f t="shared" si="22"/>
        <v>41.799299999999995</v>
      </c>
      <c r="I241" s="28">
        <f t="shared" si="23"/>
        <v>0.18880022325056095</v>
      </c>
      <c r="J241" s="28">
        <f t="shared" si="24"/>
        <v>5.2966039064099935</v>
      </c>
      <c r="K241" s="13" t="s">
        <v>718</v>
      </c>
      <c r="L241" s="9" t="s">
        <v>718</v>
      </c>
      <c r="M241" s="10">
        <v>0.40430700000000003</v>
      </c>
      <c r="N241" s="29">
        <v>47.23</v>
      </c>
      <c r="O241" s="30">
        <f t="shared" si="25"/>
        <v>0.47229999999999994</v>
      </c>
      <c r="P241" s="31">
        <f t="shared" si="26"/>
        <v>0.85603853482955761</v>
      </c>
      <c r="Q241" s="31">
        <f t="shared" si="27"/>
        <v>1.1681717111007228</v>
      </c>
    </row>
    <row r="242" spans="1:17" x14ac:dyDescent="0.25">
      <c r="A242" s="9" t="s">
        <v>790</v>
      </c>
      <c r="B242" s="9" t="s">
        <v>791</v>
      </c>
      <c r="C242" s="9" t="s">
        <v>792</v>
      </c>
      <c r="D242" s="10">
        <v>46.3</v>
      </c>
      <c r="E242" s="11">
        <f t="shared" si="21"/>
        <v>18.707070707070706</v>
      </c>
      <c r="F242" s="25">
        <v>4.45</v>
      </c>
      <c r="G242" s="26">
        <v>0.89800000000000002</v>
      </c>
      <c r="H242" s="27">
        <f t="shared" si="22"/>
        <v>3.9961000000000002</v>
      </c>
      <c r="I242" s="28">
        <f t="shared" si="23"/>
        <v>4.6813319754437339</v>
      </c>
      <c r="J242" s="28">
        <f t="shared" si="24"/>
        <v>0.21361441684665231</v>
      </c>
      <c r="K242" s="13" t="s">
        <v>718</v>
      </c>
      <c r="L242" s="9" t="s">
        <v>718</v>
      </c>
      <c r="M242" s="10">
        <v>0.698905</v>
      </c>
      <c r="N242" s="29">
        <v>82.32</v>
      </c>
      <c r="O242" s="30">
        <f t="shared" si="25"/>
        <v>0.82319999999999993</v>
      </c>
      <c r="P242" s="31">
        <f t="shared" si="26"/>
        <v>0.84900996112730809</v>
      </c>
      <c r="Q242" s="31">
        <f t="shared" si="27"/>
        <v>1.1778424821685349</v>
      </c>
    </row>
    <row r="243" spans="1:17" x14ac:dyDescent="0.25">
      <c r="A243" s="9" t="s">
        <v>1231</v>
      </c>
      <c r="B243" s="9" t="s">
        <v>1232</v>
      </c>
      <c r="C243" s="9" t="s">
        <v>1233</v>
      </c>
      <c r="D243" s="10">
        <v>26.8</v>
      </c>
      <c r="E243" s="11">
        <f t="shared" si="21"/>
        <v>10.828282828282829</v>
      </c>
      <c r="F243" s="25">
        <v>26.3</v>
      </c>
      <c r="G243" s="26">
        <v>0.45700000000000002</v>
      </c>
      <c r="H243" s="27">
        <f t="shared" si="22"/>
        <v>12.0191</v>
      </c>
      <c r="I243" s="28">
        <f t="shared" si="23"/>
        <v>0.90092293335464624</v>
      </c>
      <c r="J243" s="28">
        <f t="shared" si="24"/>
        <v>1.109972854477612</v>
      </c>
      <c r="K243" s="13" t="s">
        <v>718</v>
      </c>
      <c r="L243" s="9" t="s">
        <v>718</v>
      </c>
      <c r="M243" s="10">
        <v>0.10521</v>
      </c>
      <c r="N243" s="29">
        <v>12.43</v>
      </c>
      <c r="O243" s="30">
        <f t="shared" si="25"/>
        <v>0.12429999999999999</v>
      </c>
      <c r="P243" s="31">
        <f t="shared" si="26"/>
        <v>0.84641995172968632</v>
      </c>
      <c r="Q243" s="31">
        <f t="shared" si="27"/>
        <v>1.181446630548427</v>
      </c>
    </row>
    <row r="244" spans="1:17" x14ac:dyDescent="0.25">
      <c r="A244" s="9" t="s">
        <v>143</v>
      </c>
      <c r="B244" s="9" t="s">
        <v>144</v>
      </c>
      <c r="C244" s="9" t="s">
        <v>145</v>
      </c>
      <c r="D244" s="10">
        <v>10.727084469201399</v>
      </c>
      <c r="E244" s="11">
        <f t="shared" si="21"/>
        <v>4.3341755431116766</v>
      </c>
      <c r="F244" s="25">
        <v>23.3</v>
      </c>
      <c r="G244" s="26">
        <v>0.91300000000000003</v>
      </c>
      <c r="H244" s="27">
        <f t="shared" si="22"/>
        <v>21.2729</v>
      </c>
      <c r="I244" s="28">
        <f t="shared" si="23"/>
        <v>0.20374164044919482</v>
      </c>
      <c r="J244" s="28">
        <f t="shared" si="24"/>
        <v>4.908176835109761</v>
      </c>
      <c r="K244" s="13" t="s">
        <v>9</v>
      </c>
      <c r="L244" s="9" t="s">
        <v>9</v>
      </c>
      <c r="M244" s="10">
        <v>0.50585405256151905</v>
      </c>
      <c r="N244" s="29">
        <v>60.03</v>
      </c>
      <c r="O244" s="30">
        <f t="shared" si="25"/>
        <v>0.60030000000000006</v>
      </c>
      <c r="P244" s="31">
        <f t="shared" si="26"/>
        <v>0.84266875322591872</v>
      </c>
      <c r="Q244" s="31">
        <f t="shared" si="27"/>
        <v>1.1867059223114458</v>
      </c>
    </row>
    <row r="245" spans="1:17" x14ac:dyDescent="0.25">
      <c r="A245" s="9" t="s">
        <v>1069</v>
      </c>
      <c r="B245" s="9" t="s">
        <v>1070</v>
      </c>
      <c r="C245" s="9" t="s">
        <v>1071</v>
      </c>
      <c r="D245" s="10">
        <v>0</v>
      </c>
      <c r="E245" s="11">
        <f t="shared" si="21"/>
        <v>0</v>
      </c>
      <c r="F245" s="25">
        <v>29.7</v>
      </c>
      <c r="G245" s="26">
        <v>0.94299999999999995</v>
      </c>
      <c r="H245" s="27">
        <f t="shared" si="22"/>
        <v>28.007099999999998</v>
      </c>
      <c r="I245" s="28">
        <f t="shared" si="23"/>
        <v>0</v>
      </c>
      <c r="J245" s="28" t="e">
        <f t="shared" si="24"/>
        <v>#DIV/0!</v>
      </c>
      <c r="K245" s="13" t="s">
        <v>718</v>
      </c>
      <c r="L245" s="9" t="s">
        <v>718</v>
      </c>
      <c r="M245" s="10">
        <v>0.59411800000000003</v>
      </c>
      <c r="N245" s="29">
        <v>71.540000000000006</v>
      </c>
      <c r="O245" s="30">
        <f t="shared" si="25"/>
        <v>0.71540000000000004</v>
      </c>
      <c r="P245" s="31">
        <f t="shared" si="26"/>
        <v>0.83046966731898242</v>
      </c>
      <c r="Q245" s="31">
        <f t="shared" si="27"/>
        <v>1.2041378985319415</v>
      </c>
    </row>
    <row r="246" spans="1:17" x14ac:dyDescent="0.25">
      <c r="A246" s="9" t="s">
        <v>1404</v>
      </c>
      <c r="B246" s="9" t="s">
        <v>1405</v>
      </c>
      <c r="C246" s="9" t="s">
        <v>1406</v>
      </c>
      <c r="D246" s="10">
        <v>9.6999999999999993</v>
      </c>
      <c r="E246" s="11">
        <f t="shared" si="21"/>
        <v>3.9191919191919191</v>
      </c>
      <c r="F246" s="25">
        <v>6.15</v>
      </c>
      <c r="G246" s="26">
        <v>0.81299999999999994</v>
      </c>
      <c r="H246" s="27">
        <f t="shared" si="22"/>
        <v>4.9999500000000001</v>
      </c>
      <c r="I246" s="28">
        <f t="shared" si="23"/>
        <v>0.78384622230060685</v>
      </c>
      <c r="J246" s="28">
        <f t="shared" si="24"/>
        <v>1.2757604381443299</v>
      </c>
      <c r="K246" s="13" t="s">
        <v>8</v>
      </c>
      <c r="L246" s="9" t="s">
        <v>1264</v>
      </c>
      <c r="M246" s="10">
        <v>0.23</v>
      </c>
      <c r="N246" s="29">
        <v>27.81</v>
      </c>
      <c r="O246" s="30">
        <f t="shared" si="25"/>
        <v>0.27810000000000001</v>
      </c>
      <c r="P246" s="31">
        <f t="shared" si="26"/>
        <v>0.82704063286587559</v>
      </c>
      <c r="Q246" s="31">
        <f t="shared" si="27"/>
        <v>1.2091304347826086</v>
      </c>
    </row>
    <row r="247" spans="1:17" x14ac:dyDescent="0.25">
      <c r="A247" s="9" t="s">
        <v>320</v>
      </c>
      <c r="B247" s="9" t="s">
        <v>321</v>
      </c>
      <c r="C247" s="9" t="s">
        <v>322</v>
      </c>
      <c r="D247" s="10">
        <v>7.5206967359999997</v>
      </c>
      <c r="E247" s="11">
        <f t="shared" si="21"/>
        <v>3.0386653478787875</v>
      </c>
      <c r="F247" s="25">
        <v>15.2</v>
      </c>
      <c r="G247" s="26">
        <v>0.93700000000000006</v>
      </c>
      <c r="H247" s="27">
        <f t="shared" si="22"/>
        <v>14.2424</v>
      </c>
      <c r="I247" s="28">
        <f t="shared" si="23"/>
        <v>0.21335346204844602</v>
      </c>
      <c r="J247" s="28">
        <f t="shared" si="24"/>
        <v>4.687057760388865</v>
      </c>
      <c r="K247" s="13" t="s">
        <v>9</v>
      </c>
      <c r="L247" s="9" t="s">
        <v>9</v>
      </c>
      <c r="M247" s="10">
        <v>1.7266782258755001E-2</v>
      </c>
      <c r="N247" s="29">
        <v>2.09</v>
      </c>
      <c r="O247" s="30">
        <f t="shared" si="25"/>
        <v>2.0899999999999998E-2</v>
      </c>
      <c r="P247" s="31">
        <f t="shared" si="26"/>
        <v>0.8261618305624403</v>
      </c>
      <c r="Q247" s="31">
        <f t="shared" si="27"/>
        <v>1.2104166072635103</v>
      </c>
    </row>
    <row r="248" spans="1:17" x14ac:dyDescent="0.25">
      <c r="A248" s="9" t="s">
        <v>772</v>
      </c>
      <c r="B248" s="9" t="s">
        <v>773</v>
      </c>
      <c r="C248" s="9" t="s">
        <v>774</v>
      </c>
      <c r="D248" s="10">
        <v>14.48</v>
      </c>
      <c r="E248" s="11">
        <f t="shared" si="21"/>
        <v>5.8505050505050509</v>
      </c>
      <c r="F248" s="25">
        <v>23.2</v>
      </c>
      <c r="G248" s="26">
        <v>0.90400000000000003</v>
      </c>
      <c r="H248" s="27">
        <f t="shared" si="22"/>
        <v>20.972799999999999</v>
      </c>
      <c r="I248" s="28">
        <f t="shared" si="23"/>
        <v>0.2789567940620733</v>
      </c>
      <c r="J248" s="28">
        <f t="shared" si="24"/>
        <v>3.5847845303867398</v>
      </c>
      <c r="K248" s="13" t="s">
        <v>718</v>
      </c>
      <c r="L248" s="9" t="s">
        <v>718</v>
      </c>
      <c r="M248" s="10">
        <v>0.74479200000000001</v>
      </c>
      <c r="N248" s="29">
        <v>90.6</v>
      </c>
      <c r="O248" s="30">
        <f t="shared" si="25"/>
        <v>0.90599999999999992</v>
      </c>
      <c r="P248" s="31">
        <f t="shared" si="26"/>
        <v>0.82206622516556305</v>
      </c>
      <c r="Q248" s="31">
        <f t="shared" si="27"/>
        <v>1.2164470080237166</v>
      </c>
    </row>
    <row r="249" spans="1:17" x14ac:dyDescent="0.25">
      <c r="A249" s="9" t="s">
        <v>500</v>
      </c>
      <c r="B249" s="9" t="s">
        <v>501</v>
      </c>
      <c r="C249" s="9" t="s">
        <v>502</v>
      </c>
      <c r="D249" s="10">
        <v>0</v>
      </c>
      <c r="E249" s="11">
        <f t="shared" si="21"/>
        <v>0</v>
      </c>
      <c r="F249" s="25">
        <v>5.31</v>
      </c>
      <c r="G249" s="26">
        <v>0.96599999999999997</v>
      </c>
      <c r="H249" s="27">
        <f t="shared" si="22"/>
        <v>5.129459999999999</v>
      </c>
      <c r="I249" s="28">
        <f t="shared" si="23"/>
        <v>0</v>
      </c>
      <c r="J249" s="28" t="e">
        <f t="shared" si="24"/>
        <v>#DIV/0!</v>
      </c>
      <c r="K249" s="13" t="s">
        <v>9</v>
      </c>
      <c r="L249" s="9" t="s">
        <v>9</v>
      </c>
      <c r="M249" s="10">
        <v>0.398168608171313</v>
      </c>
      <c r="N249" s="29">
        <v>49</v>
      </c>
      <c r="O249" s="30">
        <f t="shared" si="25"/>
        <v>0.49</v>
      </c>
      <c r="P249" s="31">
        <f t="shared" si="26"/>
        <v>0.81258899626798575</v>
      </c>
      <c r="Q249" s="31">
        <f t="shared" si="27"/>
        <v>1.230634434619156</v>
      </c>
    </row>
    <row r="250" spans="1:17" x14ac:dyDescent="0.25">
      <c r="A250" s="9" t="s">
        <v>338</v>
      </c>
      <c r="B250" s="9" t="s">
        <v>339</v>
      </c>
      <c r="C250" s="9" t="s">
        <v>340</v>
      </c>
      <c r="D250" s="10">
        <v>6.9593395239999998</v>
      </c>
      <c r="E250" s="11">
        <f t="shared" si="21"/>
        <v>2.8118543531313129</v>
      </c>
      <c r="F250" s="25">
        <v>65.599999999999994</v>
      </c>
      <c r="G250" s="26">
        <v>0.23899999999999999</v>
      </c>
      <c r="H250" s="27">
        <f t="shared" si="22"/>
        <v>15.678399999999998</v>
      </c>
      <c r="I250" s="28">
        <f t="shared" si="23"/>
        <v>0.17934574657690283</v>
      </c>
      <c r="J250" s="28">
        <f t="shared" si="24"/>
        <v>5.5758222265461059</v>
      </c>
      <c r="K250" s="13" t="s">
        <v>9</v>
      </c>
      <c r="L250" s="9" t="s">
        <v>9</v>
      </c>
      <c r="M250" s="10">
        <v>2.8930733713308999E-2</v>
      </c>
      <c r="N250" s="29">
        <v>3.57</v>
      </c>
      <c r="O250" s="30">
        <f t="shared" si="25"/>
        <v>3.5699999999999996E-2</v>
      </c>
      <c r="P250" s="31">
        <f t="shared" si="26"/>
        <v>0.81038469785179279</v>
      </c>
      <c r="Q250" s="31">
        <f t="shared" si="27"/>
        <v>1.2339818393052691</v>
      </c>
    </row>
    <row r="251" spans="1:17" x14ac:dyDescent="0.25">
      <c r="A251" s="9" t="s">
        <v>1627</v>
      </c>
      <c r="B251" s="9" t="s">
        <v>1628</v>
      </c>
      <c r="C251" s="9" t="s">
        <v>1629</v>
      </c>
      <c r="D251" s="10">
        <v>2.5099999999999998</v>
      </c>
      <c r="E251" s="11">
        <f t="shared" si="21"/>
        <v>1.014141414141414</v>
      </c>
      <c r="F251" s="25">
        <v>5.88</v>
      </c>
      <c r="G251" s="26">
        <v>0.72599999999999998</v>
      </c>
      <c r="H251" s="27">
        <f t="shared" si="22"/>
        <v>4.2688800000000002</v>
      </c>
      <c r="I251" s="28">
        <f t="shared" si="23"/>
        <v>0.23756615649571175</v>
      </c>
      <c r="J251" s="28">
        <f t="shared" si="24"/>
        <v>4.2093537848605589</v>
      </c>
      <c r="K251" s="13" t="s">
        <v>8</v>
      </c>
      <c r="L251" s="9" t="s">
        <v>19</v>
      </c>
      <c r="M251" s="10">
        <v>0.377</v>
      </c>
      <c r="N251" s="29">
        <v>46.57</v>
      </c>
      <c r="O251" s="30">
        <f t="shared" si="25"/>
        <v>0.4657</v>
      </c>
      <c r="P251" s="31">
        <f t="shared" si="26"/>
        <v>0.80953403478634312</v>
      </c>
      <c r="Q251" s="31">
        <f t="shared" si="27"/>
        <v>1.2352785145888594</v>
      </c>
    </row>
    <row r="252" spans="1:17" x14ac:dyDescent="0.25">
      <c r="A252" s="9" t="s">
        <v>775</v>
      </c>
      <c r="B252" s="9" t="s">
        <v>776</v>
      </c>
      <c r="C252" s="9" t="s">
        <v>777</v>
      </c>
      <c r="D252" s="10">
        <v>5.4960000000000004</v>
      </c>
      <c r="E252" s="11">
        <f t="shared" si="21"/>
        <v>2.2206060606060611</v>
      </c>
      <c r="F252" s="25">
        <v>77.8</v>
      </c>
      <c r="G252" s="26">
        <v>0.85899999999999999</v>
      </c>
      <c r="H252" s="27">
        <f t="shared" si="22"/>
        <v>66.830199999999991</v>
      </c>
      <c r="I252" s="28">
        <f t="shared" si="23"/>
        <v>3.3227583646406288E-2</v>
      </c>
      <c r="J252" s="28">
        <f t="shared" si="24"/>
        <v>30.095477620087326</v>
      </c>
      <c r="K252" s="13" t="s">
        <v>718</v>
      </c>
      <c r="L252" s="9" t="s">
        <v>718</v>
      </c>
      <c r="M252" s="10">
        <v>0.62006399999999995</v>
      </c>
      <c r="N252" s="29">
        <v>76.819999999999993</v>
      </c>
      <c r="O252" s="30">
        <f t="shared" si="25"/>
        <v>0.76819999999999988</v>
      </c>
      <c r="P252" s="31">
        <f t="shared" si="26"/>
        <v>0.80716480083311648</v>
      </c>
      <c r="Q252" s="31">
        <f t="shared" si="27"/>
        <v>1.2389043711616865</v>
      </c>
    </row>
    <row r="253" spans="1:17" x14ac:dyDescent="0.25">
      <c r="A253" s="9" t="s">
        <v>110</v>
      </c>
      <c r="B253" s="9" t="s">
        <v>111</v>
      </c>
      <c r="C253" s="9" t="s">
        <v>112</v>
      </c>
      <c r="D253" s="10">
        <v>24.408832539999999</v>
      </c>
      <c r="E253" s="11">
        <f t="shared" si="21"/>
        <v>9.8621545616161601</v>
      </c>
      <c r="F253" s="25">
        <v>37.700000000000003</v>
      </c>
      <c r="G253" s="26">
        <v>0.76500000000000001</v>
      </c>
      <c r="H253" s="27">
        <f t="shared" si="22"/>
        <v>28.840500000000002</v>
      </c>
      <c r="I253" s="28">
        <f t="shared" si="23"/>
        <v>0.34195504799209997</v>
      </c>
      <c r="J253" s="28">
        <f t="shared" si="24"/>
        <v>2.9243609821578143</v>
      </c>
      <c r="K253" s="13" t="s">
        <v>9</v>
      </c>
      <c r="L253" s="9" t="s">
        <v>9</v>
      </c>
      <c r="M253" s="10">
        <v>0.175037069379648</v>
      </c>
      <c r="N253" s="29">
        <v>21.73</v>
      </c>
      <c r="O253" s="30">
        <f t="shared" si="25"/>
        <v>0.21729999999999999</v>
      </c>
      <c r="P253" s="31">
        <f t="shared" si="26"/>
        <v>0.80550883285618036</v>
      </c>
      <c r="Q253" s="31">
        <f t="shared" si="27"/>
        <v>1.2414513152564586</v>
      </c>
    </row>
    <row r="254" spans="1:17" x14ac:dyDescent="0.25">
      <c r="A254" s="9" t="s">
        <v>1281</v>
      </c>
      <c r="B254" s="9" t="s">
        <v>1282</v>
      </c>
      <c r="C254" s="9" t="s">
        <v>1283</v>
      </c>
      <c r="D254" s="10">
        <v>0.72299999999999998</v>
      </c>
      <c r="E254" s="11">
        <f t="shared" si="21"/>
        <v>0.29212121212121211</v>
      </c>
      <c r="F254" s="25">
        <v>125</v>
      </c>
      <c r="G254" s="26">
        <v>0.15</v>
      </c>
      <c r="H254" s="27">
        <f t="shared" si="22"/>
        <v>18.75</v>
      </c>
      <c r="I254" s="28">
        <f t="shared" si="23"/>
        <v>1.557979797979798E-2</v>
      </c>
      <c r="J254" s="28">
        <f t="shared" si="24"/>
        <v>64.185684647302907</v>
      </c>
      <c r="K254" s="13" t="s">
        <v>8</v>
      </c>
      <c r="L254" s="9" t="s">
        <v>19</v>
      </c>
      <c r="M254" s="10">
        <v>0.05</v>
      </c>
      <c r="N254" s="29">
        <v>6.31</v>
      </c>
      <c r="O254" s="30">
        <f t="shared" si="25"/>
        <v>6.3099999999999989E-2</v>
      </c>
      <c r="P254" s="31">
        <f t="shared" si="26"/>
        <v>0.79239302694136304</v>
      </c>
      <c r="Q254" s="31">
        <f t="shared" si="27"/>
        <v>1.2619999999999998</v>
      </c>
    </row>
    <row r="255" spans="1:17" x14ac:dyDescent="0.25">
      <c r="A255" s="9" t="s">
        <v>1308</v>
      </c>
      <c r="B255" s="9" t="s">
        <v>1309</v>
      </c>
      <c r="C255" s="9" t="s">
        <v>1310</v>
      </c>
      <c r="D255" s="10" t="s">
        <v>8</v>
      </c>
      <c r="E255" s="11" t="e">
        <f t="shared" si="21"/>
        <v>#VALUE!</v>
      </c>
      <c r="F255" s="25">
        <v>42.1</v>
      </c>
      <c r="G255" s="26">
        <v>0.747</v>
      </c>
      <c r="H255" s="27">
        <f t="shared" si="22"/>
        <v>31.448700000000002</v>
      </c>
      <c r="I255" s="28" t="e">
        <f t="shared" si="23"/>
        <v>#VALUE!</v>
      </c>
      <c r="J255" s="28" t="e">
        <f t="shared" si="24"/>
        <v>#VALUE!</v>
      </c>
      <c r="K255" s="13" t="s">
        <v>8</v>
      </c>
      <c r="L255" s="9" t="s">
        <v>8</v>
      </c>
      <c r="M255" s="10">
        <v>0.09</v>
      </c>
      <c r="N255" s="29">
        <v>11.45</v>
      </c>
      <c r="O255" s="30">
        <f t="shared" si="25"/>
        <v>0.11449999999999999</v>
      </c>
      <c r="P255" s="31">
        <f t="shared" si="26"/>
        <v>0.7860262008733625</v>
      </c>
      <c r="Q255" s="31">
        <f t="shared" si="27"/>
        <v>1.2722222222222221</v>
      </c>
    </row>
    <row r="256" spans="1:17" x14ac:dyDescent="0.25">
      <c r="A256" s="9" t="s">
        <v>512</v>
      </c>
      <c r="B256" s="9" t="s">
        <v>513</v>
      </c>
      <c r="C256" s="9" t="s">
        <v>514</v>
      </c>
      <c r="D256" s="10">
        <v>0</v>
      </c>
      <c r="E256" s="11">
        <f t="shared" si="21"/>
        <v>0</v>
      </c>
      <c r="F256" s="25">
        <v>9.52</v>
      </c>
      <c r="G256" s="26">
        <v>0.877</v>
      </c>
      <c r="H256" s="27">
        <f t="shared" si="22"/>
        <v>8.3490400000000005</v>
      </c>
      <c r="I256" s="28">
        <f t="shared" si="23"/>
        <v>0</v>
      </c>
      <c r="J256" s="28" t="e">
        <f t="shared" si="24"/>
        <v>#DIV/0!</v>
      </c>
      <c r="K256" s="13" t="s">
        <v>9</v>
      </c>
      <c r="L256" s="9" t="s">
        <v>9</v>
      </c>
      <c r="M256" s="10">
        <v>1.0089093211880999E-2</v>
      </c>
      <c r="N256" s="29">
        <v>1.29</v>
      </c>
      <c r="O256" s="30">
        <f t="shared" si="25"/>
        <v>1.29E-2</v>
      </c>
      <c r="P256" s="31">
        <f t="shared" si="26"/>
        <v>0.78210024898302322</v>
      </c>
      <c r="Q256" s="31">
        <f t="shared" si="27"/>
        <v>1.2786084664981441</v>
      </c>
    </row>
    <row r="257" spans="1:17" x14ac:dyDescent="0.25">
      <c r="A257" s="9" t="s">
        <v>1383</v>
      </c>
      <c r="B257" s="9" t="s">
        <v>1384</v>
      </c>
      <c r="C257" s="9" t="s">
        <v>1385</v>
      </c>
      <c r="D257" s="10">
        <v>0</v>
      </c>
      <c r="E257" s="11">
        <f t="shared" si="21"/>
        <v>0</v>
      </c>
      <c r="F257" s="25">
        <v>2.84</v>
      </c>
      <c r="G257" s="26">
        <v>0.90100000000000002</v>
      </c>
      <c r="H257" s="27">
        <f t="shared" si="22"/>
        <v>2.55884</v>
      </c>
      <c r="I257" s="28">
        <f t="shared" si="23"/>
        <v>0</v>
      </c>
      <c r="J257" s="28" t="e">
        <f t="shared" si="24"/>
        <v>#DIV/0!</v>
      </c>
      <c r="K257" s="13" t="s">
        <v>8</v>
      </c>
      <c r="L257" s="9" t="s">
        <v>1264</v>
      </c>
      <c r="M257" s="10">
        <v>0.75</v>
      </c>
      <c r="N257" s="29">
        <v>96.64</v>
      </c>
      <c r="O257" s="30">
        <f t="shared" si="25"/>
        <v>0.96640000000000004</v>
      </c>
      <c r="P257" s="31">
        <f t="shared" si="26"/>
        <v>0.77607615894039728</v>
      </c>
      <c r="Q257" s="31">
        <f t="shared" si="27"/>
        <v>1.2885333333333333</v>
      </c>
    </row>
    <row r="258" spans="1:17" x14ac:dyDescent="0.25">
      <c r="A258" s="9" t="s">
        <v>275</v>
      </c>
      <c r="B258" s="9" t="s">
        <v>276</v>
      </c>
      <c r="C258" s="9" t="s">
        <v>277</v>
      </c>
      <c r="D258" s="10">
        <v>62.111251715384903</v>
      </c>
      <c r="E258" s="11">
        <f t="shared" si="21"/>
        <v>25.095455238539355</v>
      </c>
      <c r="F258" s="25">
        <v>48.3</v>
      </c>
      <c r="G258" s="26">
        <v>0.57699999999999996</v>
      </c>
      <c r="H258" s="27">
        <f t="shared" si="22"/>
        <v>27.869099999999996</v>
      </c>
      <c r="I258" s="28">
        <f t="shared" si="23"/>
        <v>0.90047598374326254</v>
      </c>
      <c r="J258" s="28">
        <f t="shared" si="24"/>
        <v>1.1105237874785043</v>
      </c>
      <c r="K258" s="13" t="s">
        <v>9</v>
      </c>
      <c r="L258" s="9" t="s">
        <v>9</v>
      </c>
      <c r="M258" s="10">
        <v>4.1382514529303999E-2</v>
      </c>
      <c r="N258" s="29">
        <v>5.42</v>
      </c>
      <c r="O258" s="30">
        <f t="shared" si="25"/>
        <v>5.4199999999999998E-2</v>
      </c>
      <c r="P258" s="31">
        <f t="shared" si="26"/>
        <v>0.76351502821594097</v>
      </c>
      <c r="Q258" s="31">
        <f t="shared" si="27"/>
        <v>1.309731914952138</v>
      </c>
    </row>
    <row r="259" spans="1:17" x14ac:dyDescent="0.25">
      <c r="A259" s="9" t="s">
        <v>805</v>
      </c>
      <c r="B259" s="9" t="s">
        <v>806</v>
      </c>
      <c r="C259" s="9" t="s">
        <v>807</v>
      </c>
      <c r="D259" s="10">
        <v>9.1340000000000003</v>
      </c>
      <c r="E259" s="11">
        <f t="shared" ref="E259:E322" si="28">(D259*40)/99</f>
        <v>3.6905050505050507</v>
      </c>
      <c r="F259" s="25">
        <v>240</v>
      </c>
      <c r="G259" s="26">
        <v>0.49299999999999999</v>
      </c>
      <c r="H259" s="27">
        <f t="shared" ref="H259:H322" si="29">F259*G259</f>
        <v>118.32</v>
      </c>
      <c r="I259" s="28">
        <f t="shared" ref="I259:I322" si="30">E259/H259</f>
        <v>3.1190881089461216E-2</v>
      </c>
      <c r="J259" s="28">
        <f t="shared" ref="J259:J322" si="31">H259/E259</f>
        <v>32.060652507116266</v>
      </c>
      <c r="K259" s="13" t="s">
        <v>718</v>
      </c>
      <c r="L259" s="9" t="s">
        <v>718</v>
      </c>
      <c r="M259" s="10">
        <v>6.5430000000000002E-2</v>
      </c>
      <c r="N259" s="29">
        <v>8.59</v>
      </c>
      <c r="O259" s="30">
        <f t="shared" ref="O259:O322" si="32">N259/100</f>
        <v>8.5900000000000004E-2</v>
      </c>
      <c r="P259" s="31">
        <f t="shared" ref="P259:P322" si="33">M259/O259</f>
        <v>0.76169965075669377</v>
      </c>
      <c r="Q259" s="31">
        <f t="shared" ref="Q259:Q322" si="34">O259/M259</f>
        <v>1.3128534311477915</v>
      </c>
    </row>
    <row r="260" spans="1:17" x14ac:dyDescent="0.25">
      <c r="A260" s="9" t="s">
        <v>847</v>
      </c>
      <c r="B260" s="9" t="s">
        <v>848</v>
      </c>
      <c r="C260" s="9" t="s">
        <v>849</v>
      </c>
      <c r="D260" s="10">
        <v>6.18</v>
      </c>
      <c r="E260" s="11">
        <f t="shared" si="28"/>
        <v>2.4969696969696971</v>
      </c>
      <c r="F260" s="25">
        <v>456</v>
      </c>
      <c r="G260" s="26">
        <v>6.3E-2</v>
      </c>
      <c r="H260" s="27">
        <f t="shared" si="29"/>
        <v>28.728000000000002</v>
      </c>
      <c r="I260" s="28">
        <f t="shared" si="30"/>
        <v>8.6917630777279903E-2</v>
      </c>
      <c r="J260" s="28">
        <f t="shared" si="31"/>
        <v>11.505145631067961</v>
      </c>
      <c r="K260" s="13" t="s">
        <v>718</v>
      </c>
      <c r="L260" s="9" t="s">
        <v>718</v>
      </c>
      <c r="M260" s="10">
        <v>2.4152E-2</v>
      </c>
      <c r="N260" s="29">
        <v>3.23</v>
      </c>
      <c r="O260" s="30">
        <f t="shared" si="32"/>
        <v>3.2300000000000002E-2</v>
      </c>
      <c r="P260" s="31">
        <f t="shared" si="33"/>
        <v>0.74773993808049533</v>
      </c>
      <c r="Q260" s="31">
        <f t="shared" si="34"/>
        <v>1.3373633653527659</v>
      </c>
    </row>
    <row r="261" spans="1:17" x14ac:dyDescent="0.25">
      <c r="A261" s="9" t="s">
        <v>1225</v>
      </c>
      <c r="B261" s="9" t="s">
        <v>1226</v>
      </c>
      <c r="C261" s="9" t="s">
        <v>1227</v>
      </c>
      <c r="D261" s="10">
        <v>103.62</v>
      </c>
      <c r="E261" s="11">
        <f t="shared" si="28"/>
        <v>41.866666666666667</v>
      </c>
      <c r="F261" s="25">
        <v>43</v>
      </c>
      <c r="G261" s="26">
        <v>0.73699999999999999</v>
      </c>
      <c r="H261" s="27">
        <f t="shared" si="29"/>
        <v>31.690999999999999</v>
      </c>
      <c r="I261" s="28">
        <f t="shared" si="30"/>
        <v>1.3210901097051739</v>
      </c>
      <c r="J261" s="28">
        <f t="shared" si="31"/>
        <v>0.75695063694267517</v>
      </c>
      <c r="K261" s="13" t="s">
        <v>718</v>
      </c>
      <c r="L261" s="9" t="s">
        <v>718</v>
      </c>
      <c r="M261" s="10">
        <v>0.192161</v>
      </c>
      <c r="N261" s="29">
        <v>26.15</v>
      </c>
      <c r="O261" s="30">
        <f t="shared" si="32"/>
        <v>0.26150000000000001</v>
      </c>
      <c r="P261" s="31">
        <f t="shared" si="33"/>
        <v>0.73484130019120453</v>
      </c>
      <c r="Q261" s="31">
        <f t="shared" si="34"/>
        <v>1.3608380472624519</v>
      </c>
    </row>
    <row r="262" spans="1:17" x14ac:dyDescent="0.25">
      <c r="A262" s="9" t="s">
        <v>1365</v>
      </c>
      <c r="B262" s="9" t="s">
        <v>1366</v>
      </c>
      <c r="C262" s="9" t="s">
        <v>1367</v>
      </c>
      <c r="D262" s="10">
        <v>0.69</v>
      </c>
      <c r="E262" s="11">
        <f t="shared" si="28"/>
        <v>0.27878787878787875</v>
      </c>
      <c r="F262" s="25">
        <v>3.14</v>
      </c>
      <c r="G262" s="26">
        <v>0.78600000000000003</v>
      </c>
      <c r="H262" s="27">
        <f t="shared" si="29"/>
        <v>2.4680400000000002</v>
      </c>
      <c r="I262" s="28">
        <f t="shared" si="30"/>
        <v>0.11295922221190853</v>
      </c>
      <c r="J262" s="28">
        <f t="shared" si="31"/>
        <v>8.8527521739130464</v>
      </c>
      <c r="K262" s="13" t="s">
        <v>8</v>
      </c>
      <c r="L262" s="9" t="s">
        <v>1271</v>
      </c>
      <c r="M262" s="10">
        <v>0.4</v>
      </c>
      <c r="N262" s="29">
        <v>54.57</v>
      </c>
      <c r="O262" s="30">
        <f t="shared" si="32"/>
        <v>0.54569999999999996</v>
      </c>
      <c r="P262" s="31">
        <f t="shared" si="33"/>
        <v>0.73300348176653851</v>
      </c>
      <c r="Q262" s="31">
        <f t="shared" si="34"/>
        <v>1.3642499999999997</v>
      </c>
    </row>
    <row r="263" spans="1:17" x14ac:dyDescent="0.25">
      <c r="A263" s="9" t="s">
        <v>1421</v>
      </c>
      <c r="B263" s="9" t="s">
        <v>1422</v>
      </c>
      <c r="C263" s="9" t="s">
        <v>1423</v>
      </c>
      <c r="D263" s="10">
        <v>37</v>
      </c>
      <c r="E263" s="11">
        <f t="shared" si="28"/>
        <v>14.94949494949495</v>
      </c>
      <c r="F263" s="25">
        <v>24.4</v>
      </c>
      <c r="G263" s="26">
        <v>0.68500000000000005</v>
      </c>
      <c r="H263" s="27">
        <f t="shared" si="29"/>
        <v>16.713999999999999</v>
      </c>
      <c r="I263" s="28">
        <f t="shared" si="30"/>
        <v>0.89442951714101659</v>
      </c>
      <c r="J263" s="28">
        <f t="shared" si="31"/>
        <v>1.118031081081081</v>
      </c>
      <c r="K263" s="13" t="s">
        <v>8</v>
      </c>
      <c r="L263" s="9" t="s">
        <v>1274</v>
      </c>
      <c r="M263" s="10">
        <v>7.0000000000000007E-2</v>
      </c>
      <c r="N263" s="29">
        <v>9.58</v>
      </c>
      <c r="O263" s="30">
        <f t="shared" si="32"/>
        <v>9.5799999999999996E-2</v>
      </c>
      <c r="P263" s="31">
        <f t="shared" si="33"/>
        <v>0.7306889352818372</v>
      </c>
      <c r="Q263" s="31">
        <f t="shared" si="34"/>
        <v>1.3685714285714283</v>
      </c>
    </row>
    <row r="264" spans="1:17" x14ac:dyDescent="0.25">
      <c r="A264" s="9" t="s">
        <v>56</v>
      </c>
      <c r="B264" s="9" t="s">
        <v>57</v>
      </c>
      <c r="C264" s="9" t="s">
        <v>58</v>
      </c>
      <c r="D264" s="10">
        <v>21.661294439999999</v>
      </c>
      <c r="E264" s="11">
        <f t="shared" si="28"/>
        <v>8.7520381575757575</v>
      </c>
      <c r="F264" s="25">
        <v>10.8</v>
      </c>
      <c r="G264" s="26">
        <v>0.84499999999999997</v>
      </c>
      <c r="H264" s="27">
        <f t="shared" si="29"/>
        <v>9.1259999999999994</v>
      </c>
      <c r="I264" s="28">
        <f t="shared" si="30"/>
        <v>0.95902237098134535</v>
      </c>
      <c r="J264" s="28">
        <f t="shared" si="31"/>
        <v>1.0427285434194022</v>
      </c>
      <c r="K264" s="13" t="s">
        <v>9</v>
      </c>
      <c r="L264" s="9" t="s">
        <v>9</v>
      </c>
      <c r="M264" s="10">
        <v>0.197104048252499</v>
      </c>
      <c r="N264" s="29">
        <v>27.01</v>
      </c>
      <c r="O264" s="30">
        <f t="shared" si="32"/>
        <v>0.27010000000000001</v>
      </c>
      <c r="P264" s="31">
        <f t="shared" si="33"/>
        <v>0.72974471770640126</v>
      </c>
      <c r="Q264" s="31">
        <f t="shared" si="34"/>
        <v>1.3703422248029629</v>
      </c>
    </row>
    <row r="265" spans="1:17" x14ac:dyDescent="0.25">
      <c r="A265" s="9" t="s">
        <v>1201</v>
      </c>
      <c r="B265" s="9" t="s">
        <v>1202</v>
      </c>
      <c r="C265" s="9" t="s">
        <v>1203</v>
      </c>
      <c r="D265" s="10">
        <v>26.56</v>
      </c>
      <c r="E265" s="11">
        <f t="shared" si="28"/>
        <v>10.731313131313129</v>
      </c>
      <c r="F265" s="25">
        <v>49.3</v>
      </c>
      <c r="G265" s="26">
        <v>0.54900000000000004</v>
      </c>
      <c r="H265" s="27">
        <f t="shared" si="29"/>
        <v>27.0657</v>
      </c>
      <c r="I265" s="28">
        <f t="shared" si="30"/>
        <v>0.39649124653392043</v>
      </c>
      <c r="J265" s="28">
        <f t="shared" si="31"/>
        <v>2.5221237763554223</v>
      </c>
      <c r="K265" s="13" t="s">
        <v>718</v>
      </c>
      <c r="L265" s="9" t="s">
        <v>718</v>
      </c>
      <c r="M265" s="10">
        <v>0.14158699999999999</v>
      </c>
      <c r="N265" s="29">
        <v>19.420000000000002</v>
      </c>
      <c r="O265" s="30">
        <f t="shared" si="32"/>
        <v>0.19420000000000001</v>
      </c>
      <c r="P265" s="31">
        <f t="shared" si="33"/>
        <v>0.72907826982492263</v>
      </c>
      <c r="Q265" s="31">
        <f t="shared" si="34"/>
        <v>1.3715948498096577</v>
      </c>
    </row>
    <row r="266" spans="1:17" x14ac:dyDescent="0.25">
      <c r="A266" s="9" t="s">
        <v>965</v>
      </c>
      <c r="B266" s="9" t="s">
        <v>966</v>
      </c>
      <c r="C266" s="9" t="s">
        <v>967</v>
      </c>
      <c r="D266" s="10">
        <v>0</v>
      </c>
      <c r="E266" s="11">
        <f t="shared" si="28"/>
        <v>0</v>
      </c>
      <c r="F266" s="25">
        <v>469</v>
      </c>
      <c r="G266" s="26">
        <v>1.0999999999999999E-2</v>
      </c>
      <c r="H266" s="27">
        <f t="shared" si="29"/>
        <v>5.1589999999999998</v>
      </c>
      <c r="I266" s="28">
        <f t="shared" si="30"/>
        <v>0</v>
      </c>
      <c r="J266" s="28" t="e">
        <f t="shared" si="31"/>
        <v>#DIV/0!</v>
      </c>
      <c r="K266" s="13" t="s">
        <v>718</v>
      </c>
      <c r="L266" s="9" t="s">
        <v>718</v>
      </c>
      <c r="M266" s="10">
        <v>1.3398E-2</v>
      </c>
      <c r="N266" s="29">
        <v>1.87</v>
      </c>
      <c r="O266" s="30">
        <f t="shared" si="32"/>
        <v>1.8700000000000001E-2</v>
      </c>
      <c r="P266" s="31">
        <f t="shared" si="33"/>
        <v>0.71647058823529408</v>
      </c>
      <c r="Q266" s="31">
        <f t="shared" si="34"/>
        <v>1.3957307060755337</v>
      </c>
    </row>
    <row r="267" spans="1:17" x14ac:dyDescent="0.25">
      <c r="A267" s="9" t="s">
        <v>535</v>
      </c>
      <c r="B267" s="9" t="s">
        <v>536</v>
      </c>
      <c r="C267" s="9" t="s">
        <v>537</v>
      </c>
      <c r="D267" s="10">
        <v>22.53406841</v>
      </c>
      <c r="E267" s="11">
        <f t="shared" si="28"/>
        <v>9.1046741050505045</v>
      </c>
      <c r="F267" s="25">
        <v>6.24</v>
      </c>
      <c r="G267" s="26">
        <v>0.82399999999999995</v>
      </c>
      <c r="H267" s="27">
        <f t="shared" si="29"/>
        <v>5.1417599999999997</v>
      </c>
      <c r="I267" s="28">
        <f t="shared" si="30"/>
        <v>1.7707310541624861</v>
      </c>
      <c r="J267" s="28">
        <f t="shared" si="31"/>
        <v>0.5647385003212565</v>
      </c>
      <c r="K267" s="13" t="s">
        <v>9</v>
      </c>
      <c r="L267" s="9" t="s">
        <v>9</v>
      </c>
      <c r="M267" s="10">
        <v>0.16333657728987899</v>
      </c>
      <c r="N267" s="29">
        <v>22.84</v>
      </c>
      <c r="O267" s="30">
        <f t="shared" si="32"/>
        <v>0.22839999999999999</v>
      </c>
      <c r="P267" s="31">
        <f t="shared" si="33"/>
        <v>0.71513387605025835</v>
      </c>
      <c r="Q267" s="31">
        <f t="shared" si="34"/>
        <v>1.3983395745745959</v>
      </c>
    </row>
    <row r="268" spans="1:17" x14ac:dyDescent="0.25">
      <c r="A268" s="9" t="s">
        <v>1186</v>
      </c>
      <c r="B268" s="9" t="s">
        <v>1187</v>
      </c>
      <c r="C268" s="9" t="s">
        <v>1188</v>
      </c>
      <c r="D268" s="10">
        <v>0</v>
      </c>
      <c r="E268" s="11">
        <f t="shared" si="28"/>
        <v>0</v>
      </c>
      <c r="F268" s="25">
        <v>57.2</v>
      </c>
      <c r="G268" s="26">
        <v>0.79800000000000004</v>
      </c>
      <c r="H268" s="27">
        <f t="shared" si="29"/>
        <v>45.645600000000002</v>
      </c>
      <c r="I268" s="28">
        <f t="shared" si="30"/>
        <v>0</v>
      </c>
      <c r="J268" s="28" t="e">
        <f t="shared" si="31"/>
        <v>#DIV/0!</v>
      </c>
      <c r="K268" s="13" t="s">
        <v>718</v>
      </c>
      <c r="L268" s="9" t="s">
        <v>718</v>
      </c>
      <c r="M268" s="10">
        <v>0.19223999999999999</v>
      </c>
      <c r="N268" s="29">
        <v>26.89</v>
      </c>
      <c r="O268" s="30">
        <f t="shared" si="32"/>
        <v>0.26890000000000003</v>
      </c>
      <c r="P268" s="31">
        <f t="shared" si="33"/>
        <v>0.71491260691706948</v>
      </c>
      <c r="Q268" s="31">
        <f t="shared" si="34"/>
        <v>1.3987723678734916</v>
      </c>
    </row>
    <row r="269" spans="1:17" x14ac:dyDescent="0.25">
      <c r="A269" s="9" t="s">
        <v>1327</v>
      </c>
      <c r="B269" s="9" t="s">
        <v>1328</v>
      </c>
      <c r="C269" s="9" t="s">
        <v>1329</v>
      </c>
      <c r="D269" s="10">
        <v>1.6</v>
      </c>
      <c r="E269" s="11">
        <f t="shared" si="28"/>
        <v>0.64646464646464652</v>
      </c>
      <c r="F269" s="25">
        <v>12.4</v>
      </c>
      <c r="G269" s="26">
        <v>0.85899999999999999</v>
      </c>
      <c r="H269" s="27">
        <f t="shared" si="29"/>
        <v>10.6516</v>
      </c>
      <c r="I269" s="28">
        <f t="shared" si="30"/>
        <v>6.0691787756266338E-2</v>
      </c>
      <c r="J269" s="28">
        <f t="shared" si="31"/>
        <v>16.476693749999999</v>
      </c>
      <c r="K269" s="13" t="s">
        <v>8</v>
      </c>
      <c r="L269" s="9" t="s">
        <v>1264</v>
      </c>
      <c r="M269" s="10">
        <v>0.04</v>
      </c>
      <c r="N269" s="29">
        <v>5.64</v>
      </c>
      <c r="O269" s="30">
        <f t="shared" si="32"/>
        <v>5.6399999999999999E-2</v>
      </c>
      <c r="P269" s="31">
        <f t="shared" si="33"/>
        <v>0.70921985815602839</v>
      </c>
      <c r="Q269" s="31">
        <f t="shared" si="34"/>
        <v>1.41</v>
      </c>
    </row>
    <row r="270" spans="1:17" x14ac:dyDescent="0.25">
      <c r="A270" s="9" t="s">
        <v>332</v>
      </c>
      <c r="B270" s="9" t="s">
        <v>333</v>
      </c>
      <c r="C270" s="9" t="s">
        <v>334</v>
      </c>
      <c r="D270" s="10">
        <v>1.791417569</v>
      </c>
      <c r="E270" s="11">
        <f t="shared" si="28"/>
        <v>0.72380507838383845</v>
      </c>
      <c r="F270" s="25">
        <v>1.92</v>
      </c>
      <c r="G270" s="26">
        <v>0.95199999999999996</v>
      </c>
      <c r="H270" s="27">
        <f t="shared" si="29"/>
        <v>1.8278399999999999</v>
      </c>
      <c r="I270" s="28">
        <f t="shared" si="30"/>
        <v>0.39598929796034582</v>
      </c>
      <c r="J270" s="28">
        <f t="shared" si="31"/>
        <v>2.5253207729369986</v>
      </c>
      <c r="K270" s="13" t="s">
        <v>9</v>
      </c>
      <c r="L270" s="9" t="s">
        <v>9</v>
      </c>
      <c r="M270" s="10">
        <v>9.1940973889345995E-2</v>
      </c>
      <c r="N270" s="29">
        <v>13.01</v>
      </c>
      <c r="O270" s="30">
        <f t="shared" si="32"/>
        <v>0.13009999999999999</v>
      </c>
      <c r="P270" s="31">
        <f t="shared" si="33"/>
        <v>0.70669464941849347</v>
      </c>
      <c r="Q270" s="31">
        <f t="shared" si="34"/>
        <v>1.4150383066050578</v>
      </c>
    </row>
    <row r="271" spans="1:17" x14ac:dyDescent="0.25">
      <c r="A271" s="9" t="s">
        <v>871</v>
      </c>
      <c r="B271" s="9" t="s">
        <v>872</v>
      </c>
      <c r="C271" s="9" t="s">
        <v>873</v>
      </c>
      <c r="D271" s="10">
        <v>26.98</v>
      </c>
      <c r="E271" s="11">
        <f t="shared" si="28"/>
        <v>10.901010101010101</v>
      </c>
      <c r="F271" s="25">
        <v>88.1</v>
      </c>
      <c r="G271" s="26">
        <v>5.0999999999999997E-2</v>
      </c>
      <c r="H271" s="27">
        <f t="shared" si="29"/>
        <v>4.4930999999999992</v>
      </c>
      <c r="I271" s="28">
        <f t="shared" si="30"/>
        <v>2.4261668115577448</v>
      </c>
      <c r="J271" s="28">
        <f t="shared" si="31"/>
        <v>0.41217281319495913</v>
      </c>
      <c r="K271" s="13" t="s">
        <v>718</v>
      </c>
      <c r="L271" s="9" t="s">
        <v>718</v>
      </c>
      <c r="M271" s="10">
        <v>1.9025E-2</v>
      </c>
      <c r="N271" s="29">
        <v>2.7</v>
      </c>
      <c r="O271" s="30">
        <f t="shared" si="32"/>
        <v>2.7000000000000003E-2</v>
      </c>
      <c r="P271" s="31">
        <f t="shared" si="33"/>
        <v>0.70462962962962961</v>
      </c>
      <c r="Q271" s="31">
        <f t="shared" si="34"/>
        <v>1.4191852825229962</v>
      </c>
    </row>
    <row r="272" spans="1:17" x14ac:dyDescent="0.25">
      <c r="A272" s="9" t="s">
        <v>1216</v>
      </c>
      <c r="B272" s="9" t="s">
        <v>1217</v>
      </c>
      <c r="C272" s="9" t="s">
        <v>1218</v>
      </c>
      <c r="D272" s="10">
        <v>27.48</v>
      </c>
      <c r="E272" s="11">
        <f t="shared" si="28"/>
        <v>11.103030303030303</v>
      </c>
      <c r="F272" s="25">
        <v>57</v>
      </c>
      <c r="G272" s="26">
        <v>0.81499999999999995</v>
      </c>
      <c r="H272" s="27">
        <f t="shared" si="29"/>
        <v>46.454999999999998</v>
      </c>
      <c r="I272" s="28">
        <f t="shared" si="30"/>
        <v>0.23900614149241856</v>
      </c>
      <c r="J272" s="28">
        <f t="shared" si="31"/>
        <v>4.1839929039301307</v>
      </c>
      <c r="K272" s="13" t="s">
        <v>718</v>
      </c>
      <c r="L272" s="9" t="s">
        <v>718</v>
      </c>
      <c r="M272" s="10">
        <v>0.38004199999999999</v>
      </c>
      <c r="N272" s="29">
        <v>53.96</v>
      </c>
      <c r="O272" s="30">
        <f t="shared" si="32"/>
        <v>0.53959999999999997</v>
      </c>
      <c r="P272" s="31">
        <f t="shared" si="33"/>
        <v>0.70430318754633059</v>
      </c>
      <c r="Q272" s="31">
        <f t="shared" si="34"/>
        <v>1.4198430699764761</v>
      </c>
    </row>
    <row r="273" spans="1:17" x14ac:dyDescent="0.25">
      <c r="A273" s="9" t="s">
        <v>1615</v>
      </c>
      <c r="B273" s="9" t="s">
        <v>1616</v>
      </c>
      <c r="C273" s="9" t="s">
        <v>1617</v>
      </c>
      <c r="D273" s="10">
        <v>0</v>
      </c>
      <c r="E273" s="11">
        <f t="shared" si="28"/>
        <v>0</v>
      </c>
      <c r="F273" s="25">
        <v>3.78</v>
      </c>
      <c r="G273" s="26">
        <v>0.96799999999999997</v>
      </c>
      <c r="H273" s="27">
        <f t="shared" si="29"/>
        <v>3.6590399999999996</v>
      </c>
      <c r="I273" s="28">
        <f t="shared" si="30"/>
        <v>0</v>
      </c>
      <c r="J273" s="28" t="e">
        <f t="shared" si="31"/>
        <v>#DIV/0!</v>
      </c>
      <c r="K273" s="13" t="s">
        <v>8</v>
      </c>
      <c r="L273" s="9" t="s">
        <v>19</v>
      </c>
      <c r="M273" s="10">
        <v>0.24</v>
      </c>
      <c r="N273" s="29">
        <v>34.39</v>
      </c>
      <c r="O273" s="30">
        <f t="shared" si="32"/>
        <v>0.34389999999999998</v>
      </c>
      <c r="P273" s="31">
        <f t="shared" si="33"/>
        <v>0.69787728990985753</v>
      </c>
      <c r="Q273" s="31">
        <f t="shared" si="34"/>
        <v>1.4329166666666666</v>
      </c>
    </row>
    <row r="274" spans="1:17" x14ac:dyDescent="0.25">
      <c r="A274" s="9" t="s">
        <v>1240</v>
      </c>
      <c r="B274" s="9" t="s">
        <v>1241</v>
      </c>
      <c r="C274" s="9" t="s">
        <v>1242</v>
      </c>
      <c r="D274" s="10">
        <v>12.028</v>
      </c>
      <c r="E274" s="11">
        <f t="shared" si="28"/>
        <v>4.85979797979798</v>
      </c>
      <c r="F274" s="25">
        <v>14.4</v>
      </c>
      <c r="G274" s="26">
        <v>0.82899999999999996</v>
      </c>
      <c r="H274" s="27">
        <f t="shared" si="29"/>
        <v>11.9376</v>
      </c>
      <c r="I274" s="28">
        <f t="shared" si="30"/>
        <v>0.4071000854273874</v>
      </c>
      <c r="J274" s="28">
        <f t="shared" si="31"/>
        <v>2.4563984037246422</v>
      </c>
      <c r="K274" s="13" t="s">
        <v>718</v>
      </c>
      <c r="L274" s="9" t="s">
        <v>718</v>
      </c>
      <c r="M274" s="10">
        <v>0.33593699999999999</v>
      </c>
      <c r="N274" s="29">
        <v>48.25</v>
      </c>
      <c r="O274" s="30">
        <f t="shared" si="32"/>
        <v>0.48249999999999998</v>
      </c>
      <c r="P274" s="31">
        <f t="shared" si="33"/>
        <v>0.69624248704663216</v>
      </c>
      <c r="Q274" s="31">
        <f t="shared" si="34"/>
        <v>1.4362812074883089</v>
      </c>
    </row>
    <row r="275" spans="1:17" x14ac:dyDescent="0.25">
      <c r="A275" s="9" t="s">
        <v>1183</v>
      </c>
      <c r="B275" s="9" t="s">
        <v>1184</v>
      </c>
      <c r="C275" s="9" t="s">
        <v>1185</v>
      </c>
      <c r="D275" s="10">
        <v>18.498000000000001</v>
      </c>
      <c r="E275" s="11">
        <f t="shared" si="28"/>
        <v>7.4739393939393945</v>
      </c>
      <c r="F275" s="25">
        <v>293</v>
      </c>
      <c r="G275" s="26">
        <v>0.67800000000000005</v>
      </c>
      <c r="H275" s="27">
        <f t="shared" si="29"/>
        <v>198.65400000000002</v>
      </c>
      <c r="I275" s="28">
        <f t="shared" si="30"/>
        <v>3.7622899080508795E-2</v>
      </c>
      <c r="J275" s="28">
        <f t="shared" si="31"/>
        <v>26.579557249432373</v>
      </c>
      <c r="K275" s="13" t="s">
        <v>718</v>
      </c>
      <c r="L275" s="9" t="s">
        <v>718</v>
      </c>
      <c r="M275" s="10">
        <v>0.10989699999999999</v>
      </c>
      <c r="N275" s="29">
        <v>15.83</v>
      </c>
      <c r="O275" s="30">
        <f t="shared" si="32"/>
        <v>0.1583</v>
      </c>
      <c r="P275" s="31">
        <f t="shared" si="33"/>
        <v>0.69423246999368282</v>
      </c>
      <c r="Q275" s="31">
        <f t="shared" si="34"/>
        <v>1.4404396844317862</v>
      </c>
    </row>
    <row r="276" spans="1:17" x14ac:dyDescent="0.25">
      <c r="A276" s="9" t="s">
        <v>1609</v>
      </c>
      <c r="B276" s="9" t="s">
        <v>1610</v>
      </c>
      <c r="C276" s="9" t="s">
        <v>1611</v>
      </c>
      <c r="D276" s="10">
        <v>3.17</v>
      </c>
      <c r="E276" s="11">
        <f t="shared" si="28"/>
        <v>1.2808080808080808</v>
      </c>
      <c r="F276" s="25">
        <v>424</v>
      </c>
      <c r="G276" s="26">
        <v>2.1999999999999999E-2</v>
      </c>
      <c r="H276" s="27">
        <f t="shared" si="29"/>
        <v>9.3279999999999994</v>
      </c>
      <c r="I276" s="28">
        <f t="shared" si="30"/>
        <v>0.1373078988859435</v>
      </c>
      <c r="J276" s="28">
        <f t="shared" si="31"/>
        <v>7.2829022082018922</v>
      </c>
      <c r="K276" s="13" t="s">
        <v>8</v>
      </c>
      <c r="L276" s="9" t="s">
        <v>19</v>
      </c>
      <c r="M276" s="10">
        <v>8.3000000000000001E-3</v>
      </c>
      <c r="N276" s="29">
        <v>1.2</v>
      </c>
      <c r="O276" s="30">
        <f t="shared" si="32"/>
        <v>1.2E-2</v>
      </c>
      <c r="P276" s="31">
        <f t="shared" si="33"/>
        <v>0.69166666666666665</v>
      </c>
      <c r="Q276" s="31">
        <f t="shared" si="34"/>
        <v>1.4457831325301205</v>
      </c>
    </row>
    <row r="277" spans="1:17" x14ac:dyDescent="0.25">
      <c r="A277" s="9" t="s">
        <v>308</v>
      </c>
      <c r="B277" s="9" t="s">
        <v>309</v>
      </c>
      <c r="C277" s="9" t="s">
        <v>310</v>
      </c>
      <c r="D277" s="10">
        <v>24.760086640000001</v>
      </c>
      <c r="E277" s="11">
        <f t="shared" si="28"/>
        <v>10.004075410101009</v>
      </c>
      <c r="F277" s="25">
        <v>25.4</v>
      </c>
      <c r="G277" s="26">
        <v>4.9000000000000002E-2</v>
      </c>
      <c r="H277" s="27">
        <f t="shared" si="29"/>
        <v>1.2445999999999999</v>
      </c>
      <c r="I277" s="28">
        <f t="shared" si="30"/>
        <v>8.0379844207785709</v>
      </c>
      <c r="J277" s="28">
        <f t="shared" si="31"/>
        <v>0.12440929810898271</v>
      </c>
      <c r="K277" s="13" t="s">
        <v>9</v>
      </c>
      <c r="L277" s="9" t="s">
        <v>9</v>
      </c>
      <c r="M277" s="10">
        <v>4.356634852612E-3</v>
      </c>
      <c r="N277" s="29">
        <v>0.63</v>
      </c>
      <c r="O277" s="30">
        <f t="shared" si="32"/>
        <v>6.3E-3</v>
      </c>
      <c r="P277" s="31">
        <f t="shared" si="33"/>
        <v>0.69152934168444447</v>
      </c>
      <c r="Q277" s="31">
        <f t="shared" si="34"/>
        <v>1.4460702384141431</v>
      </c>
    </row>
    <row r="278" spans="1:17" x14ac:dyDescent="0.25">
      <c r="A278" s="9" t="s">
        <v>823</v>
      </c>
      <c r="B278" s="9" t="s">
        <v>824</v>
      </c>
      <c r="C278" s="9" t="s">
        <v>825</v>
      </c>
      <c r="D278" s="10">
        <v>7.06</v>
      </c>
      <c r="E278" s="11">
        <f t="shared" si="28"/>
        <v>2.8525252525252522</v>
      </c>
      <c r="F278" s="25">
        <v>17.399999999999999</v>
      </c>
      <c r="G278" s="26">
        <v>0.44700000000000001</v>
      </c>
      <c r="H278" s="27">
        <f t="shared" si="29"/>
        <v>7.7777999999999992</v>
      </c>
      <c r="I278" s="28">
        <f t="shared" si="30"/>
        <v>0.36675219888982136</v>
      </c>
      <c r="J278" s="28">
        <f t="shared" si="31"/>
        <v>2.7266366855524078</v>
      </c>
      <c r="K278" s="13" t="s">
        <v>718</v>
      </c>
      <c r="L278" s="9" t="s">
        <v>718</v>
      </c>
      <c r="M278" s="10">
        <v>7.2168999999999997E-2</v>
      </c>
      <c r="N278" s="29">
        <v>10.5</v>
      </c>
      <c r="O278" s="30">
        <f t="shared" si="32"/>
        <v>0.105</v>
      </c>
      <c r="P278" s="31">
        <f t="shared" si="33"/>
        <v>0.68732380952380956</v>
      </c>
      <c r="Q278" s="31">
        <f t="shared" si="34"/>
        <v>1.4549183167287894</v>
      </c>
    </row>
    <row r="279" spans="1:17" x14ac:dyDescent="0.25">
      <c r="A279" s="9" t="s">
        <v>844</v>
      </c>
      <c r="B279" s="9" t="s">
        <v>845</v>
      </c>
      <c r="C279" s="9" t="s">
        <v>846</v>
      </c>
      <c r="D279" s="10">
        <v>0</v>
      </c>
      <c r="E279" s="11">
        <f t="shared" si="28"/>
        <v>0</v>
      </c>
      <c r="F279" s="25">
        <v>81.3</v>
      </c>
      <c r="G279" s="26">
        <v>6.3E-2</v>
      </c>
      <c r="H279" s="27">
        <f t="shared" si="29"/>
        <v>5.1219000000000001</v>
      </c>
      <c r="I279" s="28">
        <f t="shared" si="30"/>
        <v>0</v>
      </c>
      <c r="J279" s="28" t="e">
        <f t="shared" si="31"/>
        <v>#DIV/0!</v>
      </c>
      <c r="K279" s="13" t="s">
        <v>718</v>
      </c>
      <c r="L279" s="9" t="s">
        <v>718</v>
      </c>
      <c r="M279" s="10">
        <v>1.9533999999999999E-2</v>
      </c>
      <c r="N279" s="29">
        <v>2.85</v>
      </c>
      <c r="O279" s="30">
        <f t="shared" si="32"/>
        <v>2.8500000000000001E-2</v>
      </c>
      <c r="P279" s="31">
        <f t="shared" si="33"/>
        <v>0.68540350877192979</v>
      </c>
      <c r="Q279" s="31">
        <f t="shared" si="34"/>
        <v>1.4589945735640424</v>
      </c>
    </row>
    <row r="280" spans="1:17" x14ac:dyDescent="0.25">
      <c r="A280" s="9" t="s">
        <v>947</v>
      </c>
      <c r="B280" s="9" t="s">
        <v>948</v>
      </c>
      <c r="C280" s="9" t="s">
        <v>949</v>
      </c>
      <c r="D280" s="10">
        <v>2.6</v>
      </c>
      <c r="E280" s="11">
        <f t="shared" si="28"/>
        <v>1.0505050505050506</v>
      </c>
      <c r="F280" s="25">
        <v>12.2</v>
      </c>
      <c r="G280" s="26">
        <v>7.0999999999999994E-2</v>
      </c>
      <c r="H280" s="27">
        <f t="shared" si="29"/>
        <v>0.86619999999999986</v>
      </c>
      <c r="I280" s="28">
        <f t="shared" si="30"/>
        <v>1.2127742444066623</v>
      </c>
      <c r="J280" s="28">
        <f t="shared" si="31"/>
        <v>0.82455576923076901</v>
      </c>
      <c r="K280" s="13" t="s">
        <v>718</v>
      </c>
      <c r="L280" s="9" t="s">
        <v>19</v>
      </c>
      <c r="M280" s="10">
        <v>7.9319999999999998E-3</v>
      </c>
      <c r="N280" s="29">
        <v>1.1599999999999999</v>
      </c>
      <c r="O280" s="30">
        <f t="shared" si="32"/>
        <v>1.1599999999999999E-2</v>
      </c>
      <c r="P280" s="31">
        <f t="shared" si="33"/>
        <v>0.68379310344827593</v>
      </c>
      <c r="Q280" s="31">
        <f t="shared" si="34"/>
        <v>1.4624306606152293</v>
      </c>
    </row>
    <row r="281" spans="1:17" x14ac:dyDescent="0.25">
      <c r="A281" s="9" t="s">
        <v>263</v>
      </c>
      <c r="B281" s="9" t="s">
        <v>264</v>
      </c>
      <c r="C281" s="9" t="s">
        <v>265</v>
      </c>
      <c r="D281" s="10">
        <v>20.948330309999999</v>
      </c>
      <c r="E281" s="11">
        <f t="shared" si="28"/>
        <v>8.4639718424242432</v>
      </c>
      <c r="F281" s="25">
        <v>56.6</v>
      </c>
      <c r="G281" s="26">
        <v>0.496</v>
      </c>
      <c r="H281" s="27">
        <f t="shared" si="29"/>
        <v>28.073599999999999</v>
      </c>
      <c r="I281" s="28">
        <f t="shared" si="30"/>
        <v>0.30149221483615368</v>
      </c>
      <c r="J281" s="28">
        <f t="shared" si="31"/>
        <v>3.3168352308647546</v>
      </c>
      <c r="K281" s="13" t="s">
        <v>9</v>
      </c>
      <c r="L281" s="9" t="s">
        <v>9</v>
      </c>
      <c r="M281" s="10">
        <v>9.3458646616541005E-2</v>
      </c>
      <c r="N281" s="29">
        <v>13.69</v>
      </c>
      <c r="O281" s="30">
        <f t="shared" si="32"/>
        <v>0.13689999999999999</v>
      </c>
      <c r="P281" s="31">
        <f t="shared" si="33"/>
        <v>0.68267820757151942</v>
      </c>
      <c r="Q281" s="31">
        <f t="shared" si="34"/>
        <v>1.4648189863234164</v>
      </c>
    </row>
    <row r="282" spans="1:17" x14ac:dyDescent="0.25">
      <c r="A282" s="9" t="s">
        <v>1147</v>
      </c>
      <c r="B282" s="9" t="s">
        <v>1148</v>
      </c>
      <c r="C282" s="9" t="s">
        <v>1149</v>
      </c>
      <c r="D282" s="10">
        <v>8.2880000000000003</v>
      </c>
      <c r="E282" s="11">
        <f t="shared" si="28"/>
        <v>3.3486868686868685</v>
      </c>
      <c r="F282" s="25">
        <v>50.6</v>
      </c>
      <c r="G282" s="26">
        <v>0.505</v>
      </c>
      <c r="H282" s="27">
        <f t="shared" si="29"/>
        <v>25.553000000000001</v>
      </c>
      <c r="I282" s="28">
        <f t="shared" si="30"/>
        <v>0.13104867799032865</v>
      </c>
      <c r="J282" s="28">
        <f t="shared" si="31"/>
        <v>7.6307522924710431</v>
      </c>
      <c r="K282" s="13" t="s">
        <v>718</v>
      </c>
      <c r="L282" s="9" t="s">
        <v>718</v>
      </c>
      <c r="M282" s="10">
        <v>4.3680999999999998E-2</v>
      </c>
      <c r="N282" s="29">
        <v>6.43</v>
      </c>
      <c r="O282" s="30">
        <f t="shared" si="32"/>
        <v>6.4299999999999996E-2</v>
      </c>
      <c r="P282" s="31">
        <f t="shared" si="33"/>
        <v>0.67933125972006225</v>
      </c>
      <c r="Q282" s="31">
        <f t="shared" si="34"/>
        <v>1.4720358966140885</v>
      </c>
    </row>
    <row r="283" spans="1:17" x14ac:dyDescent="0.25">
      <c r="A283" s="9" t="s">
        <v>1177</v>
      </c>
      <c r="B283" s="9" t="s">
        <v>1178</v>
      </c>
      <c r="C283" s="9" t="s">
        <v>1179</v>
      </c>
      <c r="D283" s="10">
        <v>38.6</v>
      </c>
      <c r="E283" s="11">
        <f t="shared" si="28"/>
        <v>15.595959595959595</v>
      </c>
      <c r="F283" s="25">
        <v>197</v>
      </c>
      <c r="G283" s="26">
        <v>0.77</v>
      </c>
      <c r="H283" s="27">
        <f t="shared" si="29"/>
        <v>151.69</v>
      </c>
      <c r="I283" s="28">
        <f t="shared" si="30"/>
        <v>0.10281468518662797</v>
      </c>
      <c r="J283" s="28">
        <f t="shared" si="31"/>
        <v>9.7262370466321251</v>
      </c>
      <c r="K283" s="13" t="s">
        <v>718</v>
      </c>
      <c r="L283" s="9" t="s">
        <v>718</v>
      </c>
      <c r="M283" s="10">
        <v>0.20361299999999999</v>
      </c>
      <c r="N283" s="29">
        <v>30.57</v>
      </c>
      <c r="O283" s="30">
        <f t="shared" si="32"/>
        <v>0.30570000000000003</v>
      </c>
      <c r="P283" s="31">
        <f t="shared" si="33"/>
        <v>0.66605495583905783</v>
      </c>
      <c r="Q283" s="31">
        <f t="shared" si="34"/>
        <v>1.501377613413682</v>
      </c>
    </row>
    <row r="284" spans="1:17" x14ac:dyDescent="0.25">
      <c r="A284" s="9" t="s">
        <v>1293</v>
      </c>
      <c r="B284" s="9" t="s">
        <v>1294</v>
      </c>
      <c r="C284" s="9" t="s">
        <v>1295</v>
      </c>
      <c r="D284" s="10">
        <v>0.61</v>
      </c>
      <c r="E284" s="11">
        <f t="shared" si="28"/>
        <v>0.24646464646464644</v>
      </c>
      <c r="F284" s="25">
        <v>17.100000000000001</v>
      </c>
      <c r="G284" s="26">
        <v>0.59899999999999998</v>
      </c>
      <c r="H284" s="27">
        <f t="shared" si="29"/>
        <v>10.242900000000001</v>
      </c>
      <c r="I284" s="28">
        <f t="shared" si="30"/>
        <v>2.4061998698088085E-2</v>
      </c>
      <c r="J284" s="28">
        <f t="shared" si="31"/>
        <v>41.559307377049187</v>
      </c>
      <c r="K284" s="13" t="s">
        <v>8</v>
      </c>
      <c r="L284" s="9" t="s">
        <v>1271</v>
      </c>
      <c r="M284" s="10">
        <v>0.13</v>
      </c>
      <c r="N284" s="29">
        <v>19.559999999999999</v>
      </c>
      <c r="O284" s="30">
        <f t="shared" si="32"/>
        <v>0.1956</v>
      </c>
      <c r="P284" s="31">
        <f t="shared" si="33"/>
        <v>0.66462167689161555</v>
      </c>
      <c r="Q284" s="31">
        <f t="shared" si="34"/>
        <v>1.5046153846153845</v>
      </c>
    </row>
    <row r="285" spans="1:17" x14ac:dyDescent="0.25">
      <c r="A285" s="9" t="s">
        <v>1255</v>
      </c>
      <c r="B285" s="9" t="s">
        <v>1256</v>
      </c>
      <c r="C285" s="9" t="s">
        <v>1257</v>
      </c>
      <c r="D285" s="10">
        <v>19.315999999999999</v>
      </c>
      <c r="E285" s="11">
        <f t="shared" si="28"/>
        <v>7.8044444444444441</v>
      </c>
      <c r="F285" s="25">
        <v>30.9</v>
      </c>
      <c r="G285" s="26">
        <v>0.72</v>
      </c>
      <c r="H285" s="27">
        <f t="shared" si="29"/>
        <v>22.247999999999998</v>
      </c>
      <c r="I285" s="28">
        <f t="shared" si="30"/>
        <v>0.35079308002716852</v>
      </c>
      <c r="J285" s="28">
        <f t="shared" si="31"/>
        <v>2.8506833712984054</v>
      </c>
      <c r="K285" s="13" t="s">
        <v>718</v>
      </c>
      <c r="L285" s="9" t="s">
        <v>718</v>
      </c>
      <c r="M285" s="10">
        <v>0.26588600000000001</v>
      </c>
      <c r="N285" s="29">
        <v>40.08</v>
      </c>
      <c r="O285" s="30">
        <f t="shared" si="32"/>
        <v>0.40079999999999999</v>
      </c>
      <c r="P285" s="31">
        <f t="shared" si="33"/>
        <v>0.66338822355289429</v>
      </c>
      <c r="Q285" s="31">
        <f t="shared" si="34"/>
        <v>1.5074129514152681</v>
      </c>
    </row>
    <row r="286" spans="1:17" x14ac:dyDescent="0.25">
      <c r="A286" s="9" t="s">
        <v>760</v>
      </c>
      <c r="B286" s="9" t="s">
        <v>761</v>
      </c>
      <c r="C286" s="9" t="s">
        <v>762</v>
      </c>
      <c r="D286" s="10">
        <v>39.659999999999997</v>
      </c>
      <c r="E286" s="11">
        <f t="shared" si="28"/>
        <v>16.024242424242424</v>
      </c>
      <c r="F286" s="25">
        <v>48.2</v>
      </c>
      <c r="G286" s="26">
        <v>0.79400000000000004</v>
      </c>
      <c r="H286" s="27">
        <f t="shared" si="29"/>
        <v>38.270800000000001</v>
      </c>
      <c r="I286" s="28">
        <f t="shared" si="30"/>
        <v>0.41870675356257048</v>
      </c>
      <c r="J286" s="28">
        <f t="shared" si="31"/>
        <v>2.3883063540090772</v>
      </c>
      <c r="K286" s="13" t="s">
        <v>718</v>
      </c>
      <c r="L286" s="9" t="s">
        <v>718</v>
      </c>
      <c r="M286" s="10">
        <v>0.32589000000000001</v>
      </c>
      <c r="N286" s="29">
        <v>49.24</v>
      </c>
      <c r="O286" s="30">
        <f t="shared" si="32"/>
        <v>0.4924</v>
      </c>
      <c r="P286" s="31">
        <f t="shared" si="33"/>
        <v>0.66183996750609264</v>
      </c>
      <c r="Q286" s="31">
        <f t="shared" si="34"/>
        <v>1.5109392739881555</v>
      </c>
    </row>
    <row r="287" spans="1:17" x14ac:dyDescent="0.25">
      <c r="A287" s="9" t="s">
        <v>945</v>
      </c>
      <c r="B287" s="9" t="s">
        <v>946</v>
      </c>
      <c r="C287" s="9" t="s">
        <v>517</v>
      </c>
      <c r="D287" s="10">
        <v>0</v>
      </c>
      <c r="E287" s="11">
        <f t="shared" si="28"/>
        <v>0</v>
      </c>
      <c r="F287" s="25">
        <v>0.26300000000000001</v>
      </c>
      <c r="G287" s="26">
        <v>0.70099999999999996</v>
      </c>
      <c r="H287" s="27">
        <f t="shared" si="29"/>
        <v>0.184363</v>
      </c>
      <c r="I287" s="28">
        <f t="shared" si="30"/>
        <v>0</v>
      </c>
      <c r="J287" s="28" t="e">
        <f t="shared" si="31"/>
        <v>#DIV/0!</v>
      </c>
      <c r="K287" s="13" t="s">
        <v>718</v>
      </c>
      <c r="L287" s="9" t="s">
        <v>718</v>
      </c>
      <c r="M287" s="10">
        <v>3.63E-3</v>
      </c>
      <c r="N287" s="29">
        <v>0.55000000000000004</v>
      </c>
      <c r="O287" s="30">
        <f t="shared" si="32"/>
        <v>5.5000000000000005E-3</v>
      </c>
      <c r="P287" s="31">
        <f t="shared" si="33"/>
        <v>0.65999999999999992</v>
      </c>
      <c r="Q287" s="31">
        <f t="shared" si="34"/>
        <v>1.5151515151515154</v>
      </c>
    </row>
    <row r="288" spans="1:17" x14ac:dyDescent="0.25">
      <c r="A288" s="9" t="s">
        <v>227</v>
      </c>
      <c r="B288" s="9" t="s">
        <v>228</v>
      </c>
      <c r="C288" s="9" t="s">
        <v>229</v>
      </c>
      <c r="D288" s="10">
        <v>2.5869686829999998</v>
      </c>
      <c r="E288" s="11">
        <f t="shared" si="28"/>
        <v>1.045239871919192</v>
      </c>
      <c r="F288" s="25">
        <v>21.2</v>
      </c>
      <c r="G288" s="26">
        <v>0.27100000000000002</v>
      </c>
      <c r="H288" s="27">
        <f t="shared" si="29"/>
        <v>5.7452000000000005</v>
      </c>
      <c r="I288" s="28">
        <f t="shared" si="30"/>
        <v>0.18193272156220705</v>
      </c>
      <c r="J288" s="28">
        <f t="shared" si="31"/>
        <v>5.4965373541013989</v>
      </c>
      <c r="K288" s="13" t="s">
        <v>9</v>
      </c>
      <c r="L288" s="9" t="s">
        <v>9</v>
      </c>
      <c r="M288" s="10">
        <v>1.9467922849279E-2</v>
      </c>
      <c r="N288" s="29">
        <v>2.98</v>
      </c>
      <c r="O288" s="30">
        <f t="shared" si="32"/>
        <v>2.98E-2</v>
      </c>
      <c r="P288" s="31">
        <f t="shared" si="33"/>
        <v>0.65328600165365769</v>
      </c>
      <c r="Q288" s="31">
        <f t="shared" si="34"/>
        <v>1.5307231403530885</v>
      </c>
    </row>
    <row r="289" spans="1:17" x14ac:dyDescent="0.25">
      <c r="A289" s="9" t="s">
        <v>1171</v>
      </c>
      <c r="B289" s="9" t="s">
        <v>1172</v>
      </c>
      <c r="C289" s="9" t="s">
        <v>1173</v>
      </c>
      <c r="D289" s="10">
        <v>0</v>
      </c>
      <c r="E289" s="11">
        <f t="shared" si="28"/>
        <v>0</v>
      </c>
      <c r="F289" s="25">
        <v>62.2</v>
      </c>
      <c r="G289" s="26">
        <v>0.879</v>
      </c>
      <c r="H289" s="27">
        <f t="shared" si="29"/>
        <v>54.6738</v>
      </c>
      <c r="I289" s="28">
        <f t="shared" si="30"/>
        <v>0</v>
      </c>
      <c r="J289" s="28" t="e">
        <f t="shared" si="31"/>
        <v>#DIV/0!</v>
      </c>
      <c r="K289" s="13" t="s">
        <v>718</v>
      </c>
      <c r="L289" s="9" t="s">
        <v>718</v>
      </c>
      <c r="M289" s="10">
        <v>0.45324300000000001</v>
      </c>
      <c r="N289" s="29">
        <v>70.28</v>
      </c>
      <c r="O289" s="30">
        <f t="shared" si="32"/>
        <v>0.70279999999999998</v>
      </c>
      <c r="P289" s="31">
        <f t="shared" si="33"/>
        <v>0.64491035856573709</v>
      </c>
      <c r="Q289" s="31">
        <f t="shared" si="34"/>
        <v>1.5506030981173453</v>
      </c>
    </row>
    <row r="290" spans="1:17" x14ac:dyDescent="0.25">
      <c r="A290" s="9" t="s">
        <v>344</v>
      </c>
      <c r="B290" s="9" t="s">
        <v>345</v>
      </c>
      <c r="C290" s="9" t="s">
        <v>346</v>
      </c>
      <c r="D290" s="10">
        <v>0</v>
      </c>
      <c r="E290" s="11">
        <f t="shared" si="28"/>
        <v>0</v>
      </c>
      <c r="F290" s="25">
        <v>9.5299999999999994</v>
      </c>
      <c r="G290" s="26">
        <v>0.95399999999999996</v>
      </c>
      <c r="H290" s="27">
        <f t="shared" si="29"/>
        <v>9.0916199999999989</v>
      </c>
      <c r="I290" s="28">
        <f t="shared" si="30"/>
        <v>0</v>
      </c>
      <c r="J290" s="28" t="e">
        <f t="shared" si="31"/>
        <v>#DIV/0!</v>
      </c>
      <c r="K290" s="13" t="s">
        <v>9</v>
      </c>
      <c r="L290" s="9" t="s">
        <v>9</v>
      </c>
      <c r="M290" s="10">
        <v>6.4899318274317996E-2</v>
      </c>
      <c r="N290" s="29">
        <v>10.11</v>
      </c>
      <c r="O290" s="30">
        <f t="shared" si="32"/>
        <v>0.1011</v>
      </c>
      <c r="P290" s="31">
        <f t="shared" si="33"/>
        <v>0.64193193149671612</v>
      </c>
      <c r="Q290" s="31">
        <f t="shared" si="34"/>
        <v>1.5577975653406417</v>
      </c>
    </row>
    <row r="291" spans="1:17" x14ac:dyDescent="0.25">
      <c r="A291" s="9" t="s">
        <v>1192</v>
      </c>
      <c r="B291" s="9" t="s">
        <v>1193</v>
      </c>
      <c r="C291" s="9" t="s">
        <v>1194</v>
      </c>
      <c r="D291" s="10">
        <v>11.118</v>
      </c>
      <c r="E291" s="11">
        <f t="shared" si="28"/>
        <v>4.4921212121212122</v>
      </c>
      <c r="F291" s="25">
        <v>10</v>
      </c>
      <c r="G291" s="26">
        <v>0.63500000000000001</v>
      </c>
      <c r="H291" s="27">
        <f t="shared" si="29"/>
        <v>6.35</v>
      </c>
      <c r="I291" s="28">
        <f t="shared" si="30"/>
        <v>0.70742066332617515</v>
      </c>
      <c r="J291" s="28">
        <f t="shared" si="31"/>
        <v>1.4135860766324877</v>
      </c>
      <c r="K291" s="13" t="s">
        <v>718</v>
      </c>
      <c r="L291" s="9" t="s">
        <v>718</v>
      </c>
      <c r="M291" s="10">
        <v>0.260237</v>
      </c>
      <c r="N291" s="29">
        <v>40.83</v>
      </c>
      <c r="O291" s="30">
        <f t="shared" si="32"/>
        <v>0.4083</v>
      </c>
      <c r="P291" s="31">
        <f t="shared" si="33"/>
        <v>0.63736713201077644</v>
      </c>
      <c r="Q291" s="31">
        <f t="shared" si="34"/>
        <v>1.5689544530562525</v>
      </c>
    </row>
    <row r="292" spans="1:17" x14ac:dyDescent="0.25">
      <c r="A292" s="9" t="s">
        <v>1469</v>
      </c>
      <c r="B292" s="9" t="s">
        <v>1470</v>
      </c>
      <c r="C292" s="9" t="s">
        <v>1471</v>
      </c>
      <c r="D292" s="10">
        <v>35</v>
      </c>
      <c r="E292" s="11">
        <f t="shared" si="28"/>
        <v>14.141414141414142</v>
      </c>
      <c r="F292" s="25">
        <v>91</v>
      </c>
      <c r="G292" s="26">
        <v>0.29699999999999999</v>
      </c>
      <c r="H292" s="27">
        <f t="shared" si="29"/>
        <v>27.026999999999997</v>
      </c>
      <c r="I292" s="28">
        <f t="shared" si="30"/>
        <v>0.52323284646516977</v>
      </c>
      <c r="J292" s="28">
        <f t="shared" si="31"/>
        <v>1.9111949999999998</v>
      </c>
      <c r="K292" s="13" t="s">
        <v>8</v>
      </c>
      <c r="L292" s="9" t="s">
        <v>1274</v>
      </c>
      <c r="M292" s="10">
        <v>0.02</v>
      </c>
      <c r="N292" s="29">
        <v>3.16</v>
      </c>
      <c r="O292" s="30">
        <f t="shared" si="32"/>
        <v>3.1600000000000003E-2</v>
      </c>
      <c r="P292" s="31">
        <f t="shared" si="33"/>
        <v>0.63291139240506322</v>
      </c>
      <c r="Q292" s="31">
        <f t="shared" si="34"/>
        <v>1.58</v>
      </c>
    </row>
    <row r="293" spans="1:17" x14ac:dyDescent="0.25">
      <c r="A293" s="9" t="s">
        <v>1612</v>
      </c>
      <c r="B293" s="9" t="s">
        <v>1613</v>
      </c>
      <c r="C293" s="9" t="s">
        <v>1614</v>
      </c>
      <c r="D293" s="10">
        <v>0.76600000000000001</v>
      </c>
      <c r="E293" s="11">
        <f t="shared" si="28"/>
        <v>0.30949494949494949</v>
      </c>
      <c r="F293" s="25">
        <v>4680</v>
      </c>
      <c r="G293" s="26">
        <v>1.0999999999999999E-2</v>
      </c>
      <c r="H293" s="27">
        <f t="shared" si="29"/>
        <v>51.48</v>
      </c>
      <c r="I293" s="28">
        <f t="shared" si="30"/>
        <v>6.0119454058848E-3</v>
      </c>
      <c r="J293" s="28">
        <f t="shared" si="31"/>
        <v>166.33550913838118</v>
      </c>
      <c r="K293" s="13" t="s">
        <v>8</v>
      </c>
      <c r="L293" s="9" t="s">
        <v>19</v>
      </c>
      <c r="M293" s="10">
        <v>5.0000000000000001E-3</v>
      </c>
      <c r="N293" s="29">
        <v>0.8</v>
      </c>
      <c r="O293" s="30">
        <f t="shared" si="32"/>
        <v>8.0000000000000002E-3</v>
      </c>
      <c r="P293" s="31">
        <f t="shared" si="33"/>
        <v>0.625</v>
      </c>
      <c r="Q293" s="31">
        <f t="shared" si="34"/>
        <v>1.6</v>
      </c>
    </row>
    <row r="294" spans="1:17" x14ac:dyDescent="0.25">
      <c r="A294" s="9" t="s">
        <v>10</v>
      </c>
      <c r="B294" s="9" t="s">
        <v>11</v>
      </c>
      <c r="C294" s="9" t="s">
        <v>12</v>
      </c>
      <c r="D294" s="10">
        <v>2.07714058</v>
      </c>
      <c r="E294" s="11">
        <f t="shared" si="28"/>
        <v>0.83924871919191923</v>
      </c>
      <c r="F294" s="25">
        <v>79.5</v>
      </c>
      <c r="G294" s="26">
        <v>0.41699999999999998</v>
      </c>
      <c r="H294" s="27">
        <f t="shared" si="29"/>
        <v>33.151499999999999</v>
      </c>
      <c r="I294" s="28">
        <f t="shared" si="30"/>
        <v>2.5315557944343973E-2</v>
      </c>
      <c r="J294" s="28">
        <f t="shared" si="31"/>
        <v>39.501400767010189</v>
      </c>
      <c r="K294" s="13" t="s">
        <v>9</v>
      </c>
      <c r="L294" s="9" t="s">
        <v>9</v>
      </c>
      <c r="M294" s="10">
        <v>4.1052282134498998E-2</v>
      </c>
      <c r="N294" s="29">
        <v>6.57</v>
      </c>
      <c r="O294" s="30">
        <f t="shared" si="32"/>
        <v>6.5700000000000008E-2</v>
      </c>
      <c r="P294" s="31">
        <f t="shared" si="33"/>
        <v>0.62484447693301359</v>
      </c>
      <c r="Q294" s="31">
        <f t="shared" si="34"/>
        <v>1.6003982381478343</v>
      </c>
    </row>
    <row r="295" spans="1:17" x14ac:dyDescent="0.25">
      <c r="A295" s="9" t="s">
        <v>1398</v>
      </c>
      <c r="B295" s="9" t="s">
        <v>1399</v>
      </c>
      <c r="C295" s="9" t="s">
        <v>1400</v>
      </c>
      <c r="D295" s="10">
        <v>7.7</v>
      </c>
      <c r="E295" s="11">
        <f t="shared" si="28"/>
        <v>3.1111111111111112</v>
      </c>
      <c r="F295" s="25">
        <v>11.4</v>
      </c>
      <c r="G295" s="26">
        <v>0.51</v>
      </c>
      <c r="H295" s="27">
        <f t="shared" si="29"/>
        <v>5.8140000000000001</v>
      </c>
      <c r="I295" s="28">
        <f t="shared" si="30"/>
        <v>0.5351068302564691</v>
      </c>
      <c r="J295" s="28">
        <f t="shared" si="31"/>
        <v>1.8687857142857143</v>
      </c>
      <c r="K295" s="13" t="s">
        <v>8</v>
      </c>
      <c r="L295" s="9" t="s">
        <v>1264</v>
      </c>
      <c r="M295" s="10">
        <v>4.3999999999999997E-2</v>
      </c>
      <c r="N295" s="29">
        <v>7.19</v>
      </c>
      <c r="O295" s="30">
        <f t="shared" si="32"/>
        <v>7.1900000000000006E-2</v>
      </c>
      <c r="P295" s="31">
        <f t="shared" si="33"/>
        <v>0.6119610570236439</v>
      </c>
      <c r="Q295" s="31">
        <f t="shared" si="34"/>
        <v>1.6340909090909093</v>
      </c>
    </row>
    <row r="296" spans="1:17" x14ac:dyDescent="0.25">
      <c r="A296" s="9" t="s">
        <v>1234</v>
      </c>
      <c r="B296" s="9" t="s">
        <v>1235</v>
      </c>
      <c r="C296" s="9" t="s">
        <v>1236</v>
      </c>
      <c r="D296" s="10">
        <v>8.1679999999999993</v>
      </c>
      <c r="E296" s="11">
        <f t="shared" si="28"/>
        <v>3.3002020202020197</v>
      </c>
      <c r="F296" s="25">
        <v>39.700000000000003</v>
      </c>
      <c r="G296" s="26">
        <v>0.80900000000000005</v>
      </c>
      <c r="H296" s="27">
        <f t="shared" si="29"/>
        <v>32.117300000000007</v>
      </c>
      <c r="I296" s="28">
        <f t="shared" si="30"/>
        <v>0.10275465310602133</v>
      </c>
      <c r="J296" s="28">
        <f t="shared" si="31"/>
        <v>9.7319193805093089</v>
      </c>
      <c r="K296" s="13" t="s">
        <v>718</v>
      </c>
      <c r="L296" s="9" t="s">
        <v>718</v>
      </c>
      <c r="M296" s="10">
        <v>0.38438499999999998</v>
      </c>
      <c r="N296" s="29">
        <v>63.3</v>
      </c>
      <c r="O296" s="30">
        <f t="shared" si="32"/>
        <v>0.63300000000000001</v>
      </c>
      <c r="P296" s="31">
        <f t="shared" si="33"/>
        <v>0.60724328593996835</v>
      </c>
      <c r="Q296" s="31">
        <f t="shared" si="34"/>
        <v>1.6467864250686162</v>
      </c>
    </row>
    <row r="297" spans="1:17" x14ac:dyDescent="0.25">
      <c r="A297" s="9" t="s">
        <v>814</v>
      </c>
      <c r="B297" s="9" t="s">
        <v>815</v>
      </c>
      <c r="C297" s="9" t="s">
        <v>816</v>
      </c>
      <c r="D297" s="10">
        <v>13.332000000000001</v>
      </c>
      <c r="E297" s="11">
        <f t="shared" si="28"/>
        <v>5.3866666666666667</v>
      </c>
      <c r="F297" s="25">
        <v>385</v>
      </c>
      <c r="G297" s="26">
        <v>0.13600000000000001</v>
      </c>
      <c r="H297" s="27">
        <f t="shared" si="29"/>
        <v>52.360000000000007</v>
      </c>
      <c r="I297" s="28">
        <f t="shared" si="30"/>
        <v>0.10287751464222052</v>
      </c>
      <c r="J297" s="28">
        <f t="shared" si="31"/>
        <v>9.7202970297029712</v>
      </c>
      <c r="K297" s="13" t="s">
        <v>718</v>
      </c>
      <c r="L297" s="9" t="s">
        <v>718</v>
      </c>
      <c r="M297" s="10">
        <v>2.5196E-2</v>
      </c>
      <c r="N297" s="29">
        <v>4.17</v>
      </c>
      <c r="O297" s="30">
        <f t="shared" si="32"/>
        <v>4.1700000000000001E-2</v>
      </c>
      <c r="P297" s="31">
        <f t="shared" si="33"/>
        <v>0.60422062350119898</v>
      </c>
      <c r="Q297" s="31">
        <f t="shared" si="34"/>
        <v>1.655024607080489</v>
      </c>
    </row>
    <row r="298" spans="1:17" x14ac:dyDescent="0.25">
      <c r="A298" s="9" t="s">
        <v>731</v>
      </c>
      <c r="B298" s="9" t="s">
        <v>732</v>
      </c>
      <c r="C298" s="9" t="s">
        <v>733</v>
      </c>
      <c r="D298" s="10">
        <v>13.118</v>
      </c>
      <c r="E298" s="11">
        <f t="shared" si="28"/>
        <v>5.3002020202020201</v>
      </c>
      <c r="F298" s="25">
        <v>223</v>
      </c>
      <c r="G298" s="26">
        <v>0.61799999999999999</v>
      </c>
      <c r="H298" s="27">
        <f t="shared" si="29"/>
        <v>137.81399999999999</v>
      </c>
      <c r="I298" s="28">
        <f t="shared" si="30"/>
        <v>3.8459097190430731E-2</v>
      </c>
      <c r="J298" s="28">
        <f t="shared" si="31"/>
        <v>26.001650404025003</v>
      </c>
      <c r="K298" s="13" t="s">
        <v>718</v>
      </c>
      <c r="L298" s="9" t="s">
        <v>718</v>
      </c>
      <c r="M298" s="10">
        <v>0.14135600000000001</v>
      </c>
      <c r="N298" s="29">
        <v>23.54</v>
      </c>
      <c r="O298" s="30">
        <f t="shared" si="32"/>
        <v>0.2354</v>
      </c>
      <c r="P298" s="31">
        <f t="shared" si="33"/>
        <v>0.60049277824978764</v>
      </c>
      <c r="Q298" s="31">
        <f t="shared" si="34"/>
        <v>1.6652989614873086</v>
      </c>
    </row>
    <row r="299" spans="1:17" x14ac:dyDescent="0.25">
      <c r="A299" s="9" t="s">
        <v>1000</v>
      </c>
      <c r="B299" s="9" t="s">
        <v>1001</v>
      </c>
      <c r="C299" s="9" t="s">
        <v>1002</v>
      </c>
      <c r="D299" s="10">
        <v>18.686</v>
      </c>
      <c r="E299" s="11">
        <f t="shared" si="28"/>
        <v>7.5498989898989901</v>
      </c>
      <c r="F299" s="25">
        <v>8.61</v>
      </c>
      <c r="G299" s="26">
        <v>0.71799999999999997</v>
      </c>
      <c r="H299" s="27">
        <f t="shared" si="29"/>
        <v>6.1819799999999994</v>
      </c>
      <c r="I299" s="28">
        <f t="shared" si="30"/>
        <v>1.2212752208675846</v>
      </c>
      <c r="J299" s="28">
        <f t="shared" si="31"/>
        <v>0.81881625280958992</v>
      </c>
      <c r="K299" s="13" t="s">
        <v>718</v>
      </c>
      <c r="L299" s="9" t="s">
        <v>718</v>
      </c>
      <c r="M299" s="10">
        <v>2.4257999999999998E-2</v>
      </c>
      <c r="N299" s="29">
        <v>4.07</v>
      </c>
      <c r="O299" s="30">
        <f t="shared" si="32"/>
        <v>4.07E-2</v>
      </c>
      <c r="P299" s="31">
        <f t="shared" si="33"/>
        <v>0.59601965601965601</v>
      </c>
      <c r="Q299" s="31">
        <f t="shared" si="34"/>
        <v>1.6777970154175943</v>
      </c>
    </row>
    <row r="300" spans="1:17" x14ac:dyDescent="0.25">
      <c r="A300" s="9" t="s">
        <v>688</v>
      </c>
      <c r="B300" s="9" t="s">
        <v>689</v>
      </c>
      <c r="C300" s="9" t="s">
        <v>690</v>
      </c>
      <c r="D300" s="10">
        <v>0</v>
      </c>
      <c r="E300" s="11">
        <f t="shared" si="28"/>
        <v>0</v>
      </c>
      <c r="F300" s="25">
        <v>2.2599999999999998</v>
      </c>
      <c r="G300" s="26">
        <v>0.92700000000000005</v>
      </c>
      <c r="H300" s="27">
        <f t="shared" si="29"/>
        <v>2.0950199999999999</v>
      </c>
      <c r="I300" s="28">
        <f t="shared" si="30"/>
        <v>0</v>
      </c>
      <c r="J300" s="28" t="e">
        <f t="shared" si="31"/>
        <v>#DIV/0!</v>
      </c>
      <c r="K300" s="13" t="s">
        <v>9</v>
      </c>
      <c r="L300" s="9" t="s">
        <v>9</v>
      </c>
      <c r="M300" s="10">
        <v>2.2367731977763001E-2</v>
      </c>
      <c r="N300" s="29">
        <v>3.76</v>
      </c>
      <c r="O300" s="30">
        <f t="shared" si="32"/>
        <v>3.7599999999999995E-2</v>
      </c>
      <c r="P300" s="31">
        <f t="shared" si="33"/>
        <v>0.59488648877029271</v>
      </c>
      <c r="Q300" s="31">
        <f t="shared" si="34"/>
        <v>1.6809929606354472</v>
      </c>
    </row>
    <row r="301" spans="1:17" x14ac:dyDescent="0.25">
      <c r="A301" s="9" t="s">
        <v>1057</v>
      </c>
      <c r="B301" s="9" t="s">
        <v>1058</v>
      </c>
      <c r="C301" s="9" t="s">
        <v>1059</v>
      </c>
      <c r="D301" s="10">
        <v>20.52</v>
      </c>
      <c r="E301" s="11">
        <f t="shared" si="28"/>
        <v>8.290909090909091</v>
      </c>
      <c r="F301" s="25">
        <v>52.2</v>
      </c>
      <c r="G301" s="26">
        <v>0.74299999999999999</v>
      </c>
      <c r="H301" s="27">
        <f t="shared" si="29"/>
        <v>38.784600000000005</v>
      </c>
      <c r="I301" s="28">
        <f t="shared" si="30"/>
        <v>0.21376807008217411</v>
      </c>
      <c r="J301" s="28">
        <f t="shared" si="31"/>
        <v>4.677967105263158</v>
      </c>
      <c r="K301" s="13" t="s">
        <v>718</v>
      </c>
      <c r="L301" s="9" t="s">
        <v>718</v>
      </c>
      <c r="M301" s="10">
        <v>0.20857899999999999</v>
      </c>
      <c r="N301" s="29">
        <v>35.229999999999997</v>
      </c>
      <c r="O301" s="30">
        <f t="shared" si="32"/>
        <v>0.35229999999999995</v>
      </c>
      <c r="P301" s="31">
        <f t="shared" si="33"/>
        <v>0.59204938972466647</v>
      </c>
      <c r="Q301" s="31">
        <f t="shared" si="34"/>
        <v>1.6890482742749748</v>
      </c>
    </row>
    <row r="302" spans="1:17" x14ac:dyDescent="0.25">
      <c r="A302" s="9" t="s">
        <v>661</v>
      </c>
      <c r="B302" s="9" t="s">
        <v>662</v>
      </c>
      <c r="C302" s="9" t="s">
        <v>663</v>
      </c>
      <c r="D302" s="10">
        <v>41.4997406683663</v>
      </c>
      <c r="E302" s="11">
        <f t="shared" si="28"/>
        <v>16.767571987218709</v>
      </c>
      <c r="F302" s="25">
        <v>17.8</v>
      </c>
      <c r="G302" s="26">
        <v>0.24</v>
      </c>
      <c r="H302" s="27">
        <f t="shared" si="29"/>
        <v>4.2720000000000002</v>
      </c>
      <c r="I302" s="28">
        <f t="shared" si="30"/>
        <v>3.9249934427010085</v>
      </c>
      <c r="J302" s="28">
        <f t="shared" si="31"/>
        <v>0.25477749570757086</v>
      </c>
      <c r="K302" s="13" t="s">
        <v>9</v>
      </c>
      <c r="L302" s="9" t="s">
        <v>9</v>
      </c>
      <c r="M302" s="10">
        <v>1.1392184061614999E-2</v>
      </c>
      <c r="N302" s="29">
        <v>1.94</v>
      </c>
      <c r="O302" s="30">
        <f t="shared" si="32"/>
        <v>1.9400000000000001E-2</v>
      </c>
      <c r="P302" s="31">
        <f t="shared" si="33"/>
        <v>0.58722598255747416</v>
      </c>
      <c r="Q302" s="31">
        <f t="shared" si="34"/>
        <v>1.702921923932625</v>
      </c>
    </row>
    <row r="303" spans="1:17" x14ac:dyDescent="0.25">
      <c r="A303" s="9" t="s">
        <v>901</v>
      </c>
      <c r="B303" s="9" t="s">
        <v>902</v>
      </c>
      <c r="C303" s="9" t="s">
        <v>903</v>
      </c>
      <c r="D303" s="10">
        <v>38.619999999999997</v>
      </c>
      <c r="E303" s="11">
        <f t="shared" si="28"/>
        <v>15.604040404040404</v>
      </c>
      <c r="F303" s="25">
        <v>16.600000000000001</v>
      </c>
      <c r="G303" s="26">
        <v>0.28100000000000003</v>
      </c>
      <c r="H303" s="27">
        <f t="shared" si="29"/>
        <v>4.664600000000001</v>
      </c>
      <c r="I303" s="28">
        <f t="shared" si="30"/>
        <v>3.3452043913819836</v>
      </c>
      <c r="J303" s="28">
        <f t="shared" si="31"/>
        <v>0.29893539616778875</v>
      </c>
      <c r="K303" s="13" t="s">
        <v>718</v>
      </c>
      <c r="L303" s="9" t="s">
        <v>718</v>
      </c>
      <c r="M303" s="10">
        <v>1.6662E-2</v>
      </c>
      <c r="N303" s="29">
        <v>2.88</v>
      </c>
      <c r="O303" s="30">
        <f t="shared" si="32"/>
        <v>2.8799999999999999E-2</v>
      </c>
      <c r="P303" s="31">
        <f t="shared" si="33"/>
        <v>0.57854166666666662</v>
      </c>
      <c r="Q303" s="31">
        <f t="shared" si="34"/>
        <v>1.7284839755131436</v>
      </c>
    </row>
    <row r="304" spans="1:17" x14ac:dyDescent="0.25">
      <c r="A304" s="9" t="s">
        <v>1138</v>
      </c>
      <c r="B304" s="9" t="s">
        <v>1139</v>
      </c>
      <c r="C304" s="9" t="s">
        <v>1140</v>
      </c>
      <c r="D304" s="10">
        <v>4.8460000000000001</v>
      </c>
      <c r="E304" s="11">
        <f t="shared" si="28"/>
        <v>1.9579797979797979</v>
      </c>
      <c r="F304" s="25">
        <v>273</v>
      </c>
      <c r="G304" s="26">
        <v>0.26500000000000001</v>
      </c>
      <c r="H304" s="27">
        <f t="shared" si="29"/>
        <v>72.344999999999999</v>
      </c>
      <c r="I304" s="28">
        <f t="shared" si="30"/>
        <v>2.7064479894668574E-2</v>
      </c>
      <c r="J304" s="28">
        <f t="shared" si="31"/>
        <v>36.948797977713582</v>
      </c>
      <c r="K304" s="13" t="s">
        <v>718</v>
      </c>
      <c r="L304" s="9" t="s">
        <v>718</v>
      </c>
      <c r="M304" s="10">
        <v>4.5329000000000001E-2</v>
      </c>
      <c r="N304" s="29">
        <v>7.89</v>
      </c>
      <c r="O304" s="30">
        <f t="shared" si="32"/>
        <v>7.8899999999999998E-2</v>
      </c>
      <c r="P304" s="31">
        <f t="shared" si="33"/>
        <v>0.57451204055766791</v>
      </c>
      <c r="Q304" s="31">
        <f t="shared" si="34"/>
        <v>1.7406075580754041</v>
      </c>
    </row>
    <row r="305" spans="1:17" x14ac:dyDescent="0.25">
      <c r="A305" s="9" t="s">
        <v>1371</v>
      </c>
      <c r="B305" s="9" t="s">
        <v>1372</v>
      </c>
      <c r="C305" s="9" t="s">
        <v>1373</v>
      </c>
      <c r="D305" s="10">
        <v>2.2799999999999998</v>
      </c>
      <c r="E305" s="11">
        <f t="shared" si="28"/>
        <v>0.92121212121212115</v>
      </c>
      <c r="F305" s="25">
        <v>8.14</v>
      </c>
      <c r="G305" s="26">
        <v>0.59799999999999998</v>
      </c>
      <c r="H305" s="27">
        <f t="shared" si="29"/>
        <v>4.8677200000000003</v>
      </c>
      <c r="I305" s="28">
        <f t="shared" si="30"/>
        <v>0.1892492011069086</v>
      </c>
      <c r="J305" s="28">
        <f t="shared" si="31"/>
        <v>5.2840381578947371</v>
      </c>
      <c r="K305" s="13" t="s">
        <v>8</v>
      </c>
      <c r="L305" s="9" t="s">
        <v>1271</v>
      </c>
      <c r="M305" s="10">
        <v>0.123</v>
      </c>
      <c r="N305" s="29">
        <v>21.48</v>
      </c>
      <c r="O305" s="30">
        <f t="shared" si="32"/>
        <v>0.21479999999999999</v>
      </c>
      <c r="P305" s="31">
        <f t="shared" si="33"/>
        <v>0.57262569832402233</v>
      </c>
      <c r="Q305" s="31">
        <f t="shared" si="34"/>
        <v>1.7463414634146341</v>
      </c>
    </row>
    <row r="306" spans="1:17" x14ac:dyDescent="0.25">
      <c r="A306" s="9" t="s">
        <v>1123</v>
      </c>
      <c r="B306" s="9" t="s">
        <v>1124</v>
      </c>
      <c r="C306" s="9" t="s">
        <v>1125</v>
      </c>
      <c r="D306" s="10">
        <v>35.659999999999997</v>
      </c>
      <c r="E306" s="11">
        <f t="shared" si="28"/>
        <v>14.408080808080806</v>
      </c>
      <c r="F306" s="25">
        <v>42.9</v>
      </c>
      <c r="G306" s="26">
        <v>0.26200000000000001</v>
      </c>
      <c r="H306" s="27">
        <f t="shared" si="29"/>
        <v>11.239800000000001</v>
      </c>
      <c r="I306" s="28">
        <f t="shared" si="30"/>
        <v>1.2818805324010041</v>
      </c>
      <c r="J306" s="28">
        <f t="shared" si="31"/>
        <v>0.78010389792484591</v>
      </c>
      <c r="K306" s="13" t="s">
        <v>718</v>
      </c>
      <c r="L306" s="9" t="s">
        <v>718</v>
      </c>
      <c r="M306" s="10">
        <v>1.823E-2</v>
      </c>
      <c r="N306" s="29">
        <v>3.21</v>
      </c>
      <c r="O306" s="30">
        <f t="shared" si="32"/>
        <v>3.2099999999999997E-2</v>
      </c>
      <c r="P306" s="31">
        <f t="shared" si="33"/>
        <v>0.56791277258566986</v>
      </c>
      <c r="Q306" s="31">
        <f t="shared" si="34"/>
        <v>1.7608337904552933</v>
      </c>
    </row>
    <row r="307" spans="1:17" x14ac:dyDescent="0.25">
      <c r="A307" s="9" t="s">
        <v>921</v>
      </c>
      <c r="B307" s="9" t="s">
        <v>922</v>
      </c>
      <c r="C307" s="9" t="s">
        <v>923</v>
      </c>
      <c r="D307" s="10">
        <v>8.16</v>
      </c>
      <c r="E307" s="11">
        <f t="shared" si="28"/>
        <v>3.2969696969696969</v>
      </c>
      <c r="F307" s="25">
        <v>18.3</v>
      </c>
      <c r="G307" s="26">
        <v>8.7999999999999995E-2</v>
      </c>
      <c r="H307" s="27">
        <f t="shared" si="29"/>
        <v>1.6104000000000001</v>
      </c>
      <c r="I307" s="28">
        <f t="shared" si="30"/>
        <v>2.0472986195787981</v>
      </c>
      <c r="J307" s="28">
        <f t="shared" si="31"/>
        <v>0.48844852941176475</v>
      </c>
      <c r="K307" s="13" t="s">
        <v>718</v>
      </c>
      <c r="L307" s="9" t="s">
        <v>718</v>
      </c>
      <c r="M307" s="10">
        <v>1.0160000000000001E-2</v>
      </c>
      <c r="N307" s="29">
        <v>1.8</v>
      </c>
      <c r="O307" s="30">
        <f t="shared" si="32"/>
        <v>1.8000000000000002E-2</v>
      </c>
      <c r="P307" s="31">
        <f t="shared" si="33"/>
        <v>0.56444444444444442</v>
      </c>
      <c r="Q307" s="31">
        <f t="shared" si="34"/>
        <v>1.7716535433070868</v>
      </c>
    </row>
    <row r="308" spans="1:17" x14ac:dyDescent="0.25">
      <c r="A308" s="9" t="s">
        <v>1424</v>
      </c>
      <c r="B308" s="9" t="s">
        <v>1425</v>
      </c>
      <c r="C308" s="9" t="s">
        <v>1426</v>
      </c>
      <c r="D308" s="10">
        <v>3.5</v>
      </c>
      <c r="E308" s="11">
        <f t="shared" si="28"/>
        <v>1.4141414141414141</v>
      </c>
      <c r="F308" s="25">
        <v>86.2</v>
      </c>
      <c r="G308" s="26">
        <v>0.48399999999999999</v>
      </c>
      <c r="H308" s="27">
        <f t="shared" si="29"/>
        <v>41.720799999999997</v>
      </c>
      <c r="I308" s="28">
        <f t="shared" si="30"/>
        <v>3.3895357091460715E-2</v>
      </c>
      <c r="J308" s="28">
        <f t="shared" si="31"/>
        <v>29.502565714285712</v>
      </c>
      <c r="K308" s="13" t="s">
        <v>8</v>
      </c>
      <c r="L308" s="9" t="s">
        <v>1274</v>
      </c>
      <c r="M308" s="10">
        <v>6.2E-2</v>
      </c>
      <c r="N308" s="29">
        <v>11.21</v>
      </c>
      <c r="O308" s="30">
        <f t="shared" si="32"/>
        <v>0.11210000000000001</v>
      </c>
      <c r="P308" s="31">
        <f t="shared" si="33"/>
        <v>0.55307760927743088</v>
      </c>
      <c r="Q308" s="31">
        <f t="shared" si="34"/>
        <v>1.8080645161290323</v>
      </c>
    </row>
    <row r="309" spans="1:17" x14ac:dyDescent="0.25">
      <c r="A309" s="9" t="s">
        <v>835</v>
      </c>
      <c r="B309" s="9" t="s">
        <v>836</v>
      </c>
      <c r="C309" s="9" t="s">
        <v>837</v>
      </c>
      <c r="D309" s="10">
        <v>0</v>
      </c>
      <c r="E309" s="11">
        <f t="shared" si="28"/>
        <v>0</v>
      </c>
      <c r="F309" s="25">
        <v>3.76</v>
      </c>
      <c r="G309" s="26">
        <v>0.34100000000000003</v>
      </c>
      <c r="H309" s="27">
        <f t="shared" si="29"/>
        <v>1.28216</v>
      </c>
      <c r="I309" s="28">
        <f t="shared" si="30"/>
        <v>0</v>
      </c>
      <c r="J309" s="28" t="e">
        <f t="shared" si="31"/>
        <v>#DIV/0!</v>
      </c>
      <c r="K309" s="13" t="s">
        <v>718</v>
      </c>
      <c r="L309" s="9" t="s">
        <v>718</v>
      </c>
      <c r="M309" s="10">
        <v>3.4805000000000003E-2</v>
      </c>
      <c r="N309" s="29">
        <v>6.33</v>
      </c>
      <c r="O309" s="30">
        <f t="shared" si="32"/>
        <v>6.3299999999999995E-2</v>
      </c>
      <c r="P309" s="31">
        <f t="shared" si="33"/>
        <v>0.54984202211690369</v>
      </c>
      <c r="Q309" s="31">
        <f t="shared" si="34"/>
        <v>1.8187042091653496</v>
      </c>
    </row>
    <row r="310" spans="1:17" x14ac:dyDescent="0.25">
      <c r="A310" s="9" t="s">
        <v>524</v>
      </c>
      <c r="B310" s="9" t="s">
        <v>525</v>
      </c>
      <c r="C310" s="9" t="s">
        <v>526</v>
      </c>
      <c r="D310" s="10">
        <v>17.894384949999999</v>
      </c>
      <c r="E310" s="11">
        <f t="shared" si="28"/>
        <v>7.230054525252525</v>
      </c>
      <c r="F310" s="25">
        <v>16.5</v>
      </c>
      <c r="G310" s="26">
        <v>0.87</v>
      </c>
      <c r="H310" s="27">
        <f t="shared" si="29"/>
        <v>14.355</v>
      </c>
      <c r="I310" s="28">
        <f t="shared" si="30"/>
        <v>0.50366106062365201</v>
      </c>
      <c r="J310" s="28">
        <f t="shared" si="31"/>
        <v>1.9854622050030282</v>
      </c>
      <c r="K310" s="13" t="s">
        <v>9</v>
      </c>
      <c r="L310" s="9" t="s">
        <v>9</v>
      </c>
      <c r="M310" s="10">
        <v>0.29571326769804102</v>
      </c>
      <c r="N310" s="29">
        <v>53.88</v>
      </c>
      <c r="O310" s="30">
        <f t="shared" si="32"/>
        <v>0.53880000000000006</v>
      </c>
      <c r="P310" s="31">
        <f t="shared" si="33"/>
        <v>0.54883679973652744</v>
      </c>
      <c r="Q310" s="31">
        <f t="shared" si="34"/>
        <v>1.8220352579857186</v>
      </c>
    </row>
    <row r="311" spans="1:17" x14ac:dyDescent="0.25">
      <c r="A311" s="9" t="s">
        <v>194</v>
      </c>
      <c r="B311" s="9" t="s">
        <v>195</v>
      </c>
      <c r="C311" s="9" t="s">
        <v>196</v>
      </c>
      <c r="D311" s="10">
        <v>3.4422438149999999</v>
      </c>
      <c r="E311" s="11">
        <f t="shared" si="28"/>
        <v>1.3908055818181817</v>
      </c>
      <c r="F311" s="25">
        <v>12.4</v>
      </c>
      <c r="G311" s="26">
        <v>0.89200000000000002</v>
      </c>
      <c r="H311" s="27">
        <f t="shared" si="29"/>
        <v>11.0608</v>
      </c>
      <c r="I311" s="28">
        <f t="shared" si="30"/>
        <v>0.12574186151256525</v>
      </c>
      <c r="J311" s="28">
        <f t="shared" si="31"/>
        <v>7.9528009842614837</v>
      </c>
      <c r="K311" s="13" t="s">
        <v>9</v>
      </c>
      <c r="L311" s="9" t="s">
        <v>9</v>
      </c>
      <c r="M311" s="10">
        <v>6.4796980180950002E-3</v>
      </c>
      <c r="N311" s="29">
        <v>1.19</v>
      </c>
      <c r="O311" s="30">
        <f t="shared" si="32"/>
        <v>1.1899999999999999E-2</v>
      </c>
      <c r="P311" s="31">
        <f t="shared" si="33"/>
        <v>0.54451243849537823</v>
      </c>
      <c r="Q311" s="31">
        <f t="shared" si="34"/>
        <v>1.836505338176013</v>
      </c>
    </row>
    <row r="312" spans="1:17" x14ac:dyDescent="0.25">
      <c r="A312" s="9" t="s">
        <v>778</v>
      </c>
      <c r="B312" s="9" t="s">
        <v>779</v>
      </c>
      <c r="C312" s="9" t="s">
        <v>780</v>
      </c>
      <c r="D312" s="10">
        <v>12.42</v>
      </c>
      <c r="E312" s="11">
        <f t="shared" si="28"/>
        <v>5.0181818181818185</v>
      </c>
      <c r="F312" s="25">
        <v>79.7</v>
      </c>
      <c r="G312" s="26">
        <v>0.47</v>
      </c>
      <c r="H312" s="27">
        <f t="shared" si="29"/>
        <v>37.458999999999996</v>
      </c>
      <c r="I312" s="28">
        <f t="shared" si="30"/>
        <v>0.13396464983533515</v>
      </c>
      <c r="J312" s="28">
        <f t="shared" si="31"/>
        <v>7.4646557971014476</v>
      </c>
      <c r="K312" s="13" t="s">
        <v>718</v>
      </c>
      <c r="L312" s="9" t="s">
        <v>718</v>
      </c>
      <c r="M312" s="10">
        <v>3.4187000000000002E-2</v>
      </c>
      <c r="N312" s="29">
        <v>6.4</v>
      </c>
      <c r="O312" s="30">
        <f t="shared" si="32"/>
        <v>6.4000000000000001E-2</v>
      </c>
      <c r="P312" s="31">
        <f t="shared" si="33"/>
        <v>0.53417187500000007</v>
      </c>
      <c r="Q312" s="31">
        <f t="shared" si="34"/>
        <v>1.8720566297130488</v>
      </c>
    </row>
    <row r="313" spans="1:17" x14ac:dyDescent="0.25">
      <c r="A313" s="9" t="s">
        <v>371</v>
      </c>
      <c r="B313" s="9" t="s">
        <v>372</v>
      </c>
      <c r="C313" s="9" t="s">
        <v>373</v>
      </c>
      <c r="D313" s="10">
        <v>1.0245851720000001</v>
      </c>
      <c r="E313" s="11">
        <f t="shared" si="28"/>
        <v>0.4139738068686869</v>
      </c>
      <c r="F313" s="25">
        <v>209</v>
      </c>
      <c r="G313" s="26">
        <v>0.36299999999999999</v>
      </c>
      <c r="H313" s="27">
        <f t="shared" si="29"/>
        <v>75.867000000000004</v>
      </c>
      <c r="I313" s="28">
        <f t="shared" si="30"/>
        <v>5.4565727769476432E-3</v>
      </c>
      <c r="J313" s="28">
        <f t="shared" si="31"/>
        <v>183.26521809160047</v>
      </c>
      <c r="K313" s="13" t="s">
        <v>9</v>
      </c>
      <c r="L313" s="9" t="s">
        <v>9</v>
      </c>
      <c r="M313" s="10">
        <v>2.9557543056956001E-2</v>
      </c>
      <c r="N313" s="29">
        <v>5.55</v>
      </c>
      <c r="O313" s="30">
        <f t="shared" si="32"/>
        <v>5.5500000000000001E-2</v>
      </c>
      <c r="P313" s="31">
        <f t="shared" si="33"/>
        <v>0.53256834336857661</v>
      </c>
      <c r="Q313" s="31">
        <f t="shared" si="34"/>
        <v>1.877693280969061</v>
      </c>
    </row>
    <row r="314" spans="1:17" x14ac:dyDescent="0.25">
      <c r="A314" s="9" t="s">
        <v>682</v>
      </c>
      <c r="B314" s="9" t="s">
        <v>683</v>
      </c>
      <c r="C314" s="9" t="s">
        <v>684</v>
      </c>
      <c r="D314" s="10">
        <v>14.57607707</v>
      </c>
      <c r="E314" s="11">
        <f t="shared" si="28"/>
        <v>5.8893240686868689</v>
      </c>
      <c r="F314" s="25">
        <v>14.3</v>
      </c>
      <c r="G314" s="26">
        <v>0.91</v>
      </c>
      <c r="H314" s="27">
        <f t="shared" si="29"/>
        <v>13.013000000000002</v>
      </c>
      <c r="I314" s="28">
        <f t="shared" si="30"/>
        <v>0.45257235600452378</v>
      </c>
      <c r="J314" s="28">
        <f t="shared" si="31"/>
        <v>2.2095914315853711</v>
      </c>
      <c r="K314" s="13" t="s">
        <v>9</v>
      </c>
      <c r="L314" s="9" t="s">
        <v>9</v>
      </c>
      <c r="M314" s="10">
        <v>2.3047669754891E-2</v>
      </c>
      <c r="N314" s="29">
        <v>4.3499999999999996</v>
      </c>
      <c r="O314" s="30">
        <f t="shared" si="32"/>
        <v>4.3499999999999997E-2</v>
      </c>
      <c r="P314" s="31">
        <f t="shared" si="33"/>
        <v>0.52983148861818397</v>
      </c>
      <c r="Q314" s="31">
        <f t="shared" si="34"/>
        <v>1.8873925417457338</v>
      </c>
    </row>
    <row r="315" spans="1:17" x14ac:dyDescent="0.25">
      <c r="A315" s="9" t="s">
        <v>1296</v>
      </c>
      <c r="B315" s="9" t="s">
        <v>1297</v>
      </c>
      <c r="C315" s="9" t="s">
        <v>1298</v>
      </c>
      <c r="D315" s="10">
        <v>6</v>
      </c>
      <c r="E315" s="11">
        <f t="shared" si="28"/>
        <v>2.4242424242424243</v>
      </c>
      <c r="F315" s="25">
        <v>33.6</v>
      </c>
      <c r="G315" s="26">
        <v>0.36099999999999999</v>
      </c>
      <c r="H315" s="27">
        <f t="shared" si="29"/>
        <v>12.1296</v>
      </c>
      <c r="I315" s="28">
        <f t="shared" si="30"/>
        <v>0.19986169570657106</v>
      </c>
      <c r="J315" s="28">
        <f t="shared" si="31"/>
        <v>5.0034599999999996</v>
      </c>
      <c r="K315" s="13" t="s">
        <v>8</v>
      </c>
      <c r="L315" s="9" t="s">
        <v>1274</v>
      </c>
      <c r="M315" s="10">
        <v>0.05</v>
      </c>
      <c r="N315" s="29">
        <v>9.5399999999999991</v>
      </c>
      <c r="O315" s="30">
        <f t="shared" si="32"/>
        <v>9.5399999999999985E-2</v>
      </c>
      <c r="P315" s="31">
        <f t="shared" si="33"/>
        <v>0.52410901467505255</v>
      </c>
      <c r="Q315" s="31">
        <f t="shared" si="34"/>
        <v>1.9079999999999997</v>
      </c>
    </row>
    <row r="316" spans="1:17" x14ac:dyDescent="0.25">
      <c r="A316" s="9" t="s">
        <v>1093</v>
      </c>
      <c r="B316" s="9" t="s">
        <v>1094</v>
      </c>
      <c r="C316" s="9" t="s">
        <v>1095</v>
      </c>
      <c r="D316" s="10">
        <v>20.56</v>
      </c>
      <c r="E316" s="11">
        <f t="shared" si="28"/>
        <v>8.3070707070707073</v>
      </c>
      <c r="F316" s="25">
        <v>38.700000000000003</v>
      </c>
      <c r="G316" s="26">
        <v>0.29399999999999998</v>
      </c>
      <c r="H316" s="27">
        <f t="shared" si="29"/>
        <v>11.377800000000001</v>
      </c>
      <c r="I316" s="28">
        <f t="shared" si="30"/>
        <v>0.73011221036322549</v>
      </c>
      <c r="J316" s="28">
        <f t="shared" si="31"/>
        <v>1.3696524805447472</v>
      </c>
      <c r="K316" s="13" t="s">
        <v>718</v>
      </c>
      <c r="L316" s="9" t="s">
        <v>718</v>
      </c>
      <c r="M316" s="10">
        <v>2.4875999999999999E-2</v>
      </c>
      <c r="N316" s="29">
        <v>4.87</v>
      </c>
      <c r="O316" s="30">
        <f t="shared" si="32"/>
        <v>4.87E-2</v>
      </c>
      <c r="P316" s="31">
        <f t="shared" si="33"/>
        <v>0.51080082135523608</v>
      </c>
      <c r="Q316" s="31">
        <f t="shared" si="34"/>
        <v>1.9577102428043094</v>
      </c>
    </row>
    <row r="317" spans="1:17" x14ac:dyDescent="0.25">
      <c r="A317" s="9" t="s">
        <v>1015</v>
      </c>
      <c r="B317" s="9" t="s">
        <v>1016</v>
      </c>
      <c r="C317" s="9" t="s">
        <v>1017</v>
      </c>
      <c r="D317" s="10">
        <v>7.51</v>
      </c>
      <c r="E317" s="11">
        <f t="shared" si="28"/>
        <v>3.0343434343434339</v>
      </c>
      <c r="F317" s="25">
        <v>13.8</v>
      </c>
      <c r="G317" s="26">
        <v>0.88300000000000001</v>
      </c>
      <c r="H317" s="27">
        <f t="shared" si="29"/>
        <v>12.185400000000001</v>
      </c>
      <c r="I317" s="28">
        <f t="shared" si="30"/>
        <v>0.2490146761159612</v>
      </c>
      <c r="J317" s="28">
        <f t="shared" si="31"/>
        <v>4.0158275632490019</v>
      </c>
      <c r="K317" s="13" t="s">
        <v>718</v>
      </c>
      <c r="L317" s="9" t="s">
        <v>718</v>
      </c>
      <c r="M317" s="10">
        <v>5.4539999999999996E-3</v>
      </c>
      <c r="N317" s="29">
        <v>1.07</v>
      </c>
      <c r="O317" s="30">
        <f t="shared" si="32"/>
        <v>1.0700000000000001E-2</v>
      </c>
      <c r="P317" s="31">
        <f t="shared" si="33"/>
        <v>0.50971962616822419</v>
      </c>
      <c r="Q317" s="31">
        <f t="shared" si="34"/>
        <v>1.9618628529519622</v>
      </c>
    </row>
    <row r="318" spans="1:17" x14ac:dyDescent="0.25">
      <c r="A318" s="9" t="s">
        <v>1415</v>
      </c>
      <c r="B318" s="9" t="s">
        <v>1416</v>
      </c>
      <c r="C318" s="9" t="s">
        <v>1417</v>
      </c>
      <c r="D318" s="10">
        <v>0</v>
      </c>
      <c r="E318" s="11">
        <f t="shared" si="28"/>
        <v>0</v>
      </c>
      <c r="F318" s="25">
        <v>24.3</v>
      </c>
      <c r="G318" s="26">
        <v>0.93799999999999994</v>
      </c>
      <c r="H318" s="27">
        <f t="shared" si="29"/>
        <v>22.793399999999998</v>
      </c>
      <c r="I318" s="28">
        <f t="shared" si="30"/>
        <v>0</v>
      </c>
      <c r="J318" s="28" t="e">
        <f t="shared" si="31"/>
        <v>#DIV/0!</v>
      </c>
      <c r="K318" s="13" t="s">
        <v>8</v>
      </c>
      <c r="L318" s="9" t="s">
        <v>747</v>
      </c>
      <c r="M318" s="10">
        <v>1.9099999999999999E-2</v>
      </c>
      <c r="N318" s="29">
        <v>3.76</v>
      </c>
      <c r="O318" s="30">
        <f t="shared" si="32"/>
        <v>3.7599999999999995E-2</v>
      </c>
      <c r="P318" s="31">
        <f t="shared" si="33"/>
        <v>0.50797872340425532</v>
      </c>
      <c r="Q318" s="31">
        <f t="shared" si="34"/>
        <v>1.9685863874345548</v>
      </c>
    </row>
    <row r="319" spans="1:17" x14ac:dyDescent="0.25">
      <c r="A319" s="9" t="s">
        <v>1204</v>
      </c>
      <c r="B319" s="9" t="s">
        <v>1205</v>
      </c>
      <c r="C319" s="9" t="s">
        <v>1206</v>
      </c>
      <c r="D319" s="10">
        <v>38</v>
      </c>
      <c r="E319" s="11">
        <f t="shared" si="28"/>
        <v>15.353535353535353</v>
      </c>
      <c r="F319" s="25">
        <v>14.9</v>
      </c>
      <c r="G319" s="26">
        <v>0.626</v>
      </c>
      <c r="H319" s="27">
        <f t="shared" si="29"/>
        <v>9.3274000000000008</v>
      </c>
      <c r="I319" s="28">
        <f t="shared" si="30"/>
        <v>1.6460680740115521</v>
      </c>
      <c r="J319" s="28">
        <f t="shared" si="31"/>
        <v>0.60750828947368429</v>
      </c>
      <c r="K319" s="13" t="s">
        <v>718</v>
      </c>
      <c r="L319" s="9" t="s">
        <v>718</v>
      </c>
      <c r="M319" s="10">
        <v>7.6393000000000003E-2</v>
      </c>
      <c r="N319" s="29">
        <v>15.07</v>
      </c>
      <c r="O319" s="30">
        <f t="shared" si="32"/>
        <v>0.1507</v>
      </c>
      <c r="P319" s="31">
        <f t="shared" si="33"/>
        <v>0.50692103516921039</v>
      </c>
      <c r="Q319" s="31">
        <f t="shared" si="34"/>
        <v>1.9726938332046129</v>
      </c>
    </row>
    <row r="320" spans="1:17" x14ac:dyDescent="0.25">
      <c r="A320" s="9" t="s">
        <v>347</v>
      </c>
      <c r="B320" s="9" t="s">
        <v>348</v>
      </c>
      <c r="C320" s="9" t="s">
        <v>349</v>
      </c>
      <c r="D320" s="10">
        <v>26.867950989611401</v>
      </c>
      <c r="E320" s="11">
        <f t="shared" si="28"/>
        <v>10.855737773580366</v>
      </c>
      <c r="F320" s="25">
        <v>111</v>
      </c>
      <c r="G320" s="26">
        <v>0.505</v>
      </c>
      <c r="H320" s="27">
        <f t="shared" si="29"/>
        <v>56.055</v>
      </c>
      <c r="I320" s="28">
        <f t="shared" si="30"/>
        <v>0.19366225624084141</v>
      </c>
      <c r="J320" s="28">
        <f t="shared" si="31"/>
        <v>5.1636287803875645</v>
      </c>
      <c r="K320" s="13" t="s">
        <v>9</v>
      </c>
      <c r="L320" s="9" t="s">
        <v>9</v>
      </c>
      <c r="M320" s="10">
        <v>2.7549768172964999E-2</v>
      </c>
      <c r="N320" s="29">
        <v>5.46</v>
      </c>
      <c r="O320" s="30">
        <f t="shared" si="32"/>
        <v>5.4600000000000003E-2</v>
      </c>
      <c r="P320" s="31">
        <f t="shared" si="33"/>
        <v>0.50457450866236264</v>
      </c>
      <c r="Q320" s="31">
        <f t="shared" si="34"/>
        <v>1.9818678566442458</v>
      </c>
    </row>
    <row r="321" spans="1:17" x14ac:dyDescent="0.25">
      <c r="A321" s="9" t="s">
        <v>883</v>
      </c>
      <c r="B321" s="9" t="s">
        <v>884</v>
      </c>
      <c r="C321" s="9" t="s">
        <v>885</v>
      </c>
      <c r="D321" s="10">
        <v>69.680000000000007</v>
      </c>
      <c r="E321" s="11">
        <f t="shared" si="28"/>
        <v>28.153535353535357</v>
      </c>
      <c r="F321" s="25">
        <v>92.5</v>
      </c>
      <c r="G321" s="26">
        <v>0.76700000000000002</v>
      </c>
      <c r="H321" s="27">
        <f t="shared" si="29"/>
        <v>70.947500000000005</v>
      </c>
      <c r="I321" s="28">
        <f t="shared" si="30"/>
        <v>0.39682209173734601</v>
      </c>
      <c r="J321" s="28">
        <f t="shared" si="31"/>
        <v>2.5200209888059701</v>
      </c>
      <c r="K321" s="13" t="s">
        <v>718</v>
      </c>
      <c r="L321" s="9" t="s">
        <v>718</v>
      </c>
      <c r="M321" s="10">
        <v>0.11840100000000001</v>
      </c>
      <c r="N321" s="29">
        <v>23.66</v>
      </c>
      <c r="O321" s="30">
        <f t="shared" si="32"/>
        <v>0.2366</v>
      </c>
      <c r="P321" s="31">
        <f t="shared" si="33"/>
        <v>0.50042688081149622</v>
      </c>
      <c r="Q321" s="31">
        <f t="shared" si="34"/>
        <v>1.9982939333282657</v>
      </c>
    </row>
    <row r="322" spans="1:17" x14ac:dyDescent="0.25">
      <c r="A322" s="9" t="s">
        <v>1377</v>
      </c>
      <c r="B322" s="9" t="s">
        <v>1378</v>
      </c>
      <c r="C322" s="9" t="s">
        <v>1379</v>
      </c>
      <c r="D322" s="10">
        <v>0</v>
      </c>
      <c r="E322" s="11">
        <f t="shared" si="28"/>
        <v>0</v>
      </c>
      <c r="F322" s="25">
        <v>14.9</v>
      </c>
      <c r="G322" s="26">
        <v>0.92300000000000004</v>
      </c>
      <c r="H322" s="27">
        <f t="shared" si="29"/>
        <v>13.752700000000001</v>
      </c>
      <c r="I322" s="28">
        <f t="shared" si="30"/>
        <v>0</v>
      </c>
      <c r="J322" s="28" t="e">
        <f t="shared" si="31"/>
        <v>#DIV/0!</v>
      </c>
      <c r="K322" s="13" t="s">
        <v>8</v>
      </c>
      <c r="L322" s="9" t="s">
        <v>1264</v>
      </c>
      <c r="M322" s="10">
        <v>1.2E-2</v>
      </c>
      <c r="N322" s="29">
        <v>2.42</v>
      </c>
      <c r="O322" s="30">
        <f t="shared" si="32"/>
        <v>2.4199999999999999E-2</v>
      </c>
      <c r="P322" s="31">
        <f t="shared" si="33"/>
        <v>0.49586776859504134</v>
      </c>
      <c r="Q322" s="31">
        <f t="shared" si="34"/>
        <v>2.0166666666666666</v>
      </c>
    </row>
    <row r="323" spans="1:17" x14ac:dyDescent="0.25">
      <c r="A323" s="9" t="s">
        <v>859</v>
      </c>
      <c r="B323" s="9" t="s">
        <v>860</v>
      </c>
      <c r="C323" s="9" t="s">
        <v>861</v>
      </c>
      <c r="D323" s="10">
        <v>30.38</v>
      </c>
      <c r="E323" s="11">
        <f t="shared" ref="E323:E386" si="35">(D323*40)/99</f>
        <v>12.274747474747475</v>
      </c>
      <c r="F323" s="25">
        <v>7.84</v>
      </c>
      <c r="G323" s="26">
        <v>0.56699999999999995</v>
      </c>
      <c r="H323" s="27">
        <f t="shared" ref="H323:H386" si="36">F323*G323</f>
        <v>4.4452799999999995</v>
      </c>
      <c r="I323" s="28">
        <f t="shared" ref="I323:I386" si="37">E323/H323</f>
        <v>2.7612990575953544</v>
      </c>
      <c r="J323" s="28">
        <f t="shared" ref="J323:J386" si="38">H323/E323</f>
        <v>0.36214838709677416</v>
      </c>
      <c r="K323" s="13" t="s">
        <v>718</v>
      </c>
      <c r="L323" s="9" t="s">
        <v>718</v>
      </c>
      <c r="M323" s="10">
        <v>3.7581000000000003E-2</v>
      </c>
      <c r="N323" s="29">
        <v>7.67</v>
      </c>
      <c r="O323" s="30">
        <f t="shared" ref="O323:O386" si="39">N323/100</f>
        <v>7.6700000000000004E-2</v>
      </c>
      <c r="P323" s="31">
        <f t="shared" ref="P323:P386" si="40">M323/O323</f>
        <v>0.48997392438070408</v>
      </c>
      <c r="Q323" s="31">
        <f t="shared" ref="Q323:Q386" si="41">O323/M323</f>
        <v>2.0409249354727121</v>
      </c>
    </row>
    <row r="324" spans="1:17" x14ac:dyDescent="0.25">
      <c r="A324" s="9" t="s">
        <v>272</v>
      </c>
      <c r="B324" s="9" t="s">
        <v>273</v>
      </c>
      <c r="C324" s="9" t="s">
        <v>274</v>
      </c>
      <c r="D324" s="10">
        <v>17.73649782</v>
      </c>
      <c r="E324" s="11">
        <f t="shared" si="35"/>
        <v>7.1662617454545456</v>
      </c>
      <c r="F324" s="25">
        <v>9.3000000000000007</v>
      </c>
      <c r="G324" s="26">
        <v>0.72299999999999998</v>
      </c>
      <c r="H324" s="27">
        <f t="shared" si="36"/>
        <v>6.7239000000000004</v>
      </c>
      <c r="I324" s="28">
        <f t="shared" si="37"/>
        <v>1.0657894593100055</v>
      </c>
      <c r="J324" s="28">
        <f t="shared" si="38"/>
        <v>0.93827161759265509</v>
      </c>
      <c r="K324" s="13" t="s">
        <v>9</v>
      </c>
      <c r="L324" s="9" t="s">
        <v>9</v>
      </c>
      <c r="M324" s="10">
        <v>2.4362046888916002E-2</v>
      </c>
      <c r="N324" s="29">
        <v>5.09</v>
      </c>
      <c r="O324" s="30">
        <f t="shared" si="39"/>
        <v>5.0900000000000001E-2</v>
      </c>
      <c r="P324" s="31">
        <f t="shared" si="40"/>
        <v>0.47862567561721026</v>
      </c>
      <c r="Q324" s="31">
        <f t="shared" si="41"/>
        <v>2.0893154106504066</v>
      </c>
    </row>
    <row r="325" spans="1:17" x14ac:dyDescent="0.25">
      <c r="A325" s="9" t="s">
        <v>1324</v>
      </c>
      <c r="B325" s="9" t="s">
        <v>1325</v>
      </c>
      <c r="C325" s="9" t="s">
        <v>1326</v>
      </c>
      <c r="D325" s="10">
        <v>4.2</v>
      </c>
      <c r="E325" s="11">
        <f t="shared" si="35"/>
        <v>1.696969696969697</v>
      </c>
      <c r="F325" s="25">
        <v>10.199999999999999</v>
      </c>
      <c r="G325" s="26">
        <v>0.81599999999999995</v>
      </c>
      <c r="H325" s="27">
        <f t="shared" si="36"/>
        <v>8.3231999999999982</v>
      </c>
      <c r="I325" s="28">
        <f t="shared" si="37"/>
        <v>0.20388428692926969</v>
      </c>
      <c r="J325" s="28">
        <f t="shared" si="38"/>
        <v>4.904742857142856</v>
      </c>
      <c r="K325" s="13" t="s">
        <v>8</v>
      </c>
      <c r="L325" s="9" t="s">
        <v>1264</v>
      </c>
      <c r="M325" s="10">
        <v>0.01</v>
      </c>
      <c r="N325" s="29">
        <v>2.1</v>
      </c>
      <c r="O325" s="30">
        <f t="shared" si="39"/>
        <v>2.1000000000000001E-2</v>
      </c>
      <c r="P325" s="31">
        <f t="shared" si="40"/>
        <v>0.47619047619047616</v>
      </c>
      <c r="Q325" s="31">
        <f t="shared" si="41"/>
        <v>2.1</v>
      </c>
    </row>
    <row r="326" spans="1:17" x14ac:dyDescent="0.25">
      <c r="A326" s="9" t="s">
        <v>912</v>
      </c>
      <c r="B326" s="9" t="s">
        <v>913</v>
      </c>
      <c r="C326" s="9" t="s">
        <v>914</v>
      </c>
      <c r="D326" s="10">
        <v>5.5640000000000001</v>
      </c>
      <c r="E326" s="11">
        <f t="shared" si="35"/>
        <v>2.2480808080808079</v>
      </c>
      <c r="F326" s="25">
        <v>841</v>
      </c>
      <c r="G326" s="26">
        <v>1.0999999999999999E-2</v>
      </c>
      <c r="H326" s="27">
        <f t="shared" si="36"/>
        <v>9.2509999999999994</v>
      </c>
      <c r="I326" s="28">
        <f t="shared" si="37"/>
        <v>0.24300949173935876</v>
      </c>
      <c r="J326" s="28">
        <f t="shared" si="38"/>
        <v>4.1150656002875632</v>
      </c>
      <c r="K326" s="13" t="s">
        <v>718</v>
      </c>
      <c r="L326" s="9" t="s">
        <v>718</v>
      </c>
      <c r="M326" s="10">
        <v>1.0588E-2</v>
      </c>
      <c r="N326" s="29">
        <v>2.2400000000000002</v>
      </c>
      <c r="O326" s="30">
        <f t="shared" si="39"/>
        <v>2.2400000000000003E-2</v>
      </c>
      <c r="P326" s="31">
        <f t="shared" si="40"/>
        <v>0.47267857142857139</v>
      </c>
      <c r="Q326" s="31">
        <f t="shared" si="41"/>
        <v>2.115602568945977</v>
      </c>
    </row>
    <row r="327" spans="1:17" x14ac:dyDescent="0.25">
      <c r="A327" s="9" t="s">
        <v>1529</v>
      </c>
      <c r="B327" s="9" t="s">
        <v>1530</v>
      </c>
      <c r="C327" s="9" t="s">
        <v>1531</v>
      </c>
      <c r="D327" s="10">
        <v>8</v>
      </c>
      <c r="E327" s="11">
        <f t="shared" si="35"/>
        <v>3.2323232323232323</v>
      </c>
      <c r="F327" s="25">
        <v>25.9</v>
      </c>
      <c r="G327" s="26">
        <v>0.9</v>
      </c>
      <c r="H327" s="27">
        <f t="shared" si="36"/>
        <v>23.31</v>
      </c>
      <c r="I327" s="28">
        <f t="shared" si="37"/>
        <v>0.138666805333472</v>
      </c>
      <c r="J327" s="28">
        <f t="shared" si="38"/>
        <v>7.2115312500000002</v>
      </c>
      <c r="K327" s="13" t="s">
        <v>8</v>
      </c>
      <c r="L327" s="9" t="s">
        <v>1314</v>
      </c>
      <c r="M327" s="10">
        <v>0.15</v>
      </c>
      <c r="N327" s="29">
        <v>31.88</v>
      </c>
      <c r="O327" s="30">
        <f t="shared" si="39"/>
        <v>0.31879999999999997</v>
      </c>
      <c r="P327" s="31">
        <f t="shared" si="40"/>
        <v>0.47051442910915936</v>
      </c>
      <c r="Q327" s="31">
        <f t="shared" si="41"/>
        <v>2.1253333333333333</v>
      </c>
    </row>
    <row r="328" spans="1:17" x14ac:dyDescent="0.25">
      <c r="A328" s="9" t="s">
        <v>734</v>
      </c>
      <c r="B328" s="9" t="s">
        <v>735</v>
      </c>
      <c r="C328" s="9" t="s">
        <v>736</v>
      </c>
      <c r="D328" s="10" t="s">
        <v>8</v>
      </c>
      <c r="E328" s="11" t="e">
        <f t="shared" si="35"/>
        <v>#VALUE!</v>
      </c>
      <c r="F328" s="25">
        <v>6.21</v>
      </c>
      <c r="G328" s="26">
        <v>9.9000000000000005E-2</v>
      </c>
      <c r="H328" s="27">
        <f t="shared" si="36"/>
        <v>0.61479000000000006</v>
      </c>
      <c r="I328" s="28" t="e">
        <f t="shared" si="37"/>
        <v>#VALUE!</v>
      </c>
      <c r="J328" s="28" t="e">
        <f t="shared" si="38"/>
        <v>#VALUE!</v>
      </c>
      <c r="K328" s="13" t="s">
        <v>718</v>
      </c>
      <c r="L328" s="9" t="s">
        <v>718</v>
      </c>
      <c r="M328" s="10">
        <v>1.0676E-2</v>
      </c>
      <c r="N328" s="29">
        <v>2.2999999999999998</v>
      </c>
      <c r="O328" s="30">
        <f t="shared" si="39"/>
        <v>2.3E-2</v>
      </c>
      <c r="P328" s="31">
        <f t="shared" si="40"/>
        <v>0.46417391304347827</v>
      </c>
      <c r="Q328" s="31">
        <f t="shared" si="41"/>
        <v>2.15436493068565</v>
      </c>
    </row>
    <row r="329" spans="1:17" x14ac:dyDescent="0.25">
      <c r="A329" s="9" t="s">
        <v>407</v>
      </c>
      <c r="B329" s="9" t="s">
        <v>408</v>
      </c>
      <c r="C329" s="9" t="s">
        <v>409</v>
      </c>
      <c r="D329" s="10">
        <v>20.4174295431391</v>
      </c>
      <c r="E329" s="11">
        <f t="shared" si="35"/>
        <v>8.2494664820764037</v>
      </c>
      <c r="F329" s="25">
        <v>33.799999999999997</v>
      </c>
      <c r="G329" s="26">
        <v>0.65800000000000003</v>
      </c>
      <c r="H329" s="27">
        <f t="shared" si="36"/>
        <v>22.240399999999998</v>
      </c>
      <c r="I329" s="28">
        <f t="shared" si="37"/>
        <v>0.37092257702543141</v>
      </c>
      <c r="J329" s="28">
        <f t="shared" si="38"/>
        <v>2.6959804065295208</v>
      </c>
      <c r="K329" s="13" t="s">
        <v>9</v>
      </c>
      <c r="L329" s="9" t="s">
        <v>9</v>
      </c>
      <c r="M329" s="10">
        <v>1.6551483420593E-2</v>
      </c>
      <c r="N329" s="29">
        <v>3.62</v>
      </c>
      <c r="O329" s="30">
        <f t="shared" si="39"/>
        <v>3.6200000000000003E-2</v>
      </c>
      <c r="P329" s="31">
        <f t="shared" si="40"/>
        <v>0.45722329891140878</v>
      </c>
      <c r="Q329" s="31">
        <f t="shared" si="41"/>
        <v>2.1871151412906435</v>
      </c>
    </row>
    <row r="330" spans="1:17" x14ac:dyDescent="0.25">
      <c r="A330" s="9" t="s">
        <v>643</v>
      </c>
      <c r="B330" s="9" t="s">
        <v>644</v>
      </c>
      <c r="C330" s="9" t="s">
        <v>645</v>
      </c>
      <c r="D330" s="10">
        <v>2.271503606</v>
      </c>
      <c r="E330" s="11">
        <f t="shared" si="35"/>
        <v>0.91777923474747469</v>
      </c>
      <c r="F330" s="25">
        <v>30.6</v>
      </c>
      <c r="G330" s="26">
        <v>0.86799999999999999</v>
      </c>
      <c r="H330" s="27">
        <f t="shared" si="36"/>
        <v>26.5608</v>
      </c>
      <c r="I330" s="28">
        <f t="shared" si="37"/>
        <v>3.4553900287170369E-2</v>
      </c>
      <c r="J330" s="28">
        <f t="shared" si="38"/>
        <v>28.940293040415277</v>
      </c>
      <c r="K330" s="13" t="s">
        <v>9</v>
      </c>
      <c r="L330" s="9" t="s">
        <v>9</v>
      </c>
      <c r="M330" s="10">
        <v>0.102889614583784</v>
      </c>
      <c r="N330" s="29">
        <v>22.65</v>
      </c>
      <c r="O330" s="30">
        <f t="shared" si="39"/>
        <v>0.22649999999999998</v>
      </c>
      <c r="P330" s="31">
        <f t="shared" si="40"/>
        <v>0.45425878403436648</v>
      </c>
      <c r="Q330" s="31">
        <f t="shared" si="41"/>
        <v>2.2013883608783358</v>
      </c>
    </row>
    <row r="331" spans="1:17" x14ac:dyDescent="0.25">
      <c r="A331" s="9" t="s">
        <v>1207</v>
      </c>
      <c r="B331" s="9" t="s">
        <v>1208</v>
      </c>
      <c r="C331" s="9" t="s">
        <v>1209</v>
      </c>
      <c r="D331" s="10">
        <v>39.299999999999997</v>
      </c>
      <c r="E331" s="11">
        <f t="shared" si="35"/>
        <v>15.878787878787879</v>
      </c>
      <c r="F331" s="25">
        <v>16.899999999999999</v>
      </c>
      <c r="G331" s="26">
        <v>0.47499999999999998</v>
      </c>
      <c r="H331" s="27">
        <f t="shared" si="36"/>
        <v>8.0274999999999981</v>
      </c>
      <c r="I331" s="28">
        <f t="shared" si="37"/>
        <v>1.9780489416116951</v>
      </c>
      <c r="J331" s="28">
        <f t="shared" si="38"/>
        <v>0.50554866412213728</v>
      </c>
      <c r="K331" s="13" t="s">
        <v>718</v>
      </c>
      <c r="L331" s="9" t="s">
        <v>718</v>
      </c>
      <c r="M331" s="10">
        <v>4.1571999999999998E-2</v>
      </c>
      <c r="N331" s="29">
        <v>9.23</v>
      </c>
      <c r="O331" s="30">
        <f t="shared" si="39"/>
        <v>9.2300000000000007E-2</v>
      </c>
      <c r="P331" s="31">
        <f t="shared" si="40"/>
        <v>0.45040086673889485</v>
      </c>
      <c r="Q331" s="31">
        <f t="shared" si="41"/>
        <v>2.2202443952660449</v>
      </c>
    </row>
    <row r="332" spans="1:17" x14ac:dyDescent="0.25">
      <c r="A332" s="9" t="s">
        <v>1246</v>
      </c>
      <c r="B332" s="9" t="s">
        <v>1247</v>
      </c>
      <c r="C332" s="9" t="s">
        <v>1248</v>
      </c>
      <c r="D332" s="10">
        <v>19.026</v>
      </c>
      <c r="E332" s="11">
        <f t="shared" si="35"/>
        <v>7.6872727272727266</v>
      </c>
      <c r="F332" s="25">
        <v>48.4</v>
      </c>
      <c r="G332" s="26">
        <v>0.49299999999999999</v>
      </c>
      <c r="H332" s="27">
        <f t="shared" si="36"/>
        <v>23.8612</v>
      </c>
      <c r="I332" s="28">
        <f t="shared" si="37"/>
        <v>0.32216622497077796</v>
      </c>
      <c r="J332" s="28">
        <f t="shared" si="38"/>
        <v>3.1039877010406816</v>
      </c>
      <c r="K332" s="13" t="s">
        <v>718</v>
      </c>
      <c r="L332" s="9" t="s">
        <v>718</v>
      </c>
      <c r="M332" s="10">
        <v>6.08E-2</v>
      </c>
      <c r="N332" s="29">
        <v>13.61</v>
      </c>
      <c r="O332" s="30">
        <f t="shared" si="39"/>
        <v>0.1361</v>
      </c>
      <c r="P332" s="31">
        <f t="shared" si="40"/>
        <v>0.44673034533431299</v>
      </c>
      <c r="Q332" s="31">
        <f t="shared" si="41"/>
        <v>2.2384868421052633</v>
      </c>
    </row>
    <row r="333" spans="1:17" x14ac:dyDescent="0.25">
      <c r="A333" s="9" t="s">
        <v>137</v>
      </c>
      <c r="B333" s="9" t="s">
        <v>138</v>
      </c>
      <c r="C333" s="9" t="s">
        <v>139</v>
      </c>
      <c r="D333" s="10">
        <v>0</v>
      </c>
      <c r="E333" s="11">
        <f t="shared" si="35"/>
        <v>0</v>
      </c>
      <c r="F333" s="25">
        <v>6.12</v>
      </c>
      <c r="G333" s="26">
        <v>0.93300000000000005</v>
      </c>
      <c r="H333" s="27">
        <f t="shared" si="36"/>
        <v>5.7099600000000006</v>
      </c>
      <c r="I333" s="28">
        <f t="shared" si="37"/>
        <v>0</v>
      </c>
      <c r="J333" s="28" t="e">
        <f t="shared" si="38"/>
        <v>#DIV/0!</v>
      </c>
      <c r="K333" s="13" t="s">
        <v>9</v>
      </c>
      <c r="L333" s="9" t="s">
        <v>9</v>
      </c>
      <c r="M333" s="10">
        <v>2.2385302124551001E-2</v>
      </c>
      <c r="N333" s="29">
        <v>5.0199999999999996</v>
      </c>
      <c r="O333" s="30">
        <f t="shared" si="39"/>
        <v>5.0199999999999995E-2</v>
      </c>
      <c r="P333" s="31">
        <f t="shared" si="40"/>
        <v>0.44592235307870526</v>
      </c>
      <c r="Q333" s="31">
        <f t="shared" si="41"/>
        <v>2.2425428846431927</v>
      </c>
    </row>
    <row r="334" spans="1:17" x14ac:dyDescent="0.25">
      <c r="A334" s="9" t="s">
        <v>1051</v>
      </c>
      <c r="B334" s="9" t="s">
        <v>1052</v>
      </c>
      <c r="C334" s="9" t="s">
        <v>1053</v>
      </c>
      <c r="D334" s="10">
        <v>18.27</v>
      </c>
      <c r="E334" s="11">
        <f t="shared" si="35"/>
        <v>7.3818181818181809</v>
      </c>
      <c r="F334" s="25">
        <v>1070</v>
      </c>
      <c r="G334" s="26">
        <v>1.0999999999999999E-2</v>
      </c>
      <c r="H334" s="27">
        <f t="shared" si="36"/>
        <v>11.77</v>
      </c>
      <c r="I334" s="28">
        <f t="shared" si="37"/>
        <v>0.6271723179114852</v>
      </c>
      <c r="J334" s="28">
        <f t="shared" si="38"/>
        <v>1.5944581280788179</v>
      </c>
      <c r="K334" s="13" t="s">
        <v>718</v>
      </c>
      <c r="L334" s="9" t="s">
        <v>718</v>
      </c>
      <c r="M334" s="10">
        <v>1.1207999999999999E-2</v>
      </c>
      <c r="N334" s="29">
        <v>2.5499999999999998</v>
      </c>
      <c r="O334" s="30">
        <f t="shared" si="39"/>
        <v>2.5499999999999998E-2</v>
      </c>
      <c r="P334" s="31">
        <f t="shared" si="40"/>
        <v>0.43952941176470589</v>
      </c>
      <c r="Q334" s="31">
        <f t="shared" si="41"/>
        <v>2.2751605995717346</v>
      </c>
    </row>
    <row r="335" spans="1:17" x14ac:dyDescent="0.25">
      <c r="A335" s="9" t="s">
        <v>817</v>
      </c>
      <c r="B335" s="9" t="s">
        <v>818</v>
      </c>
      <c r="C335" s="9" t="s">
        <v>819</v>
      </c>
      <c r="D335" s="10">
        <v>57.24</v>
      </c>
      <c r="E335" s="11">
        <f t="shared" si="35"/>
        <v>23.127272727272725</v>
      </c>
      <c r="F335" s="25">
        <v>14.3</v>
      </c>
      <c r="G335" s="26">
        <v>0.75</v>
      </c>
      <c r="H335" s="27">
        <f t="shared" si="36"/>
        <v>10.725000000000001</v>
      </c>
      <c r="I335" s="28">
        <f t="shared" si="37"/>
        <v>2.1563890654799742</v>
      </c>
      <c r="J335" s="28">
        <f t="shared" si="38"/>
        <v>0.46373820754716993</v>
      </c>
      <c r="K335" s="13" t="s">
        <v>718</v>
      </c>
      <c r="L335" s="9" t="s">
        <v>718</v>
      </c>
      <c r="M335" s="10">
        <v>0.10574600000000001</v>
      </c>
      <c r="N335" s="29">
        <v>24.2</v>
      </c>
      <c r="O335" s="30">
        <f t="shared" si="39"/>
        <v>0.24199999999999999</v>
      </c>
      <c r="P335" s="31">
        <f t="shared" si="40"/>
        <v>0.43696694214876036</v>
      </c>
      <c r="Q335" s="31">
        <f t="shared" si="41"/>
        <v>2.2885026383976697</v>
      </c>
    </row>
    <row r="336" spans="1:17" x14ac:dyDescent="0.25">
      <c r="A336" s="9" t="s">
        <v>915</v>
      </c>
      <c r="B336" s="9" t="s">
        <v>916</v>
      </c>
      <c r="C336" s="9" t="s">
        <v>917</v>
      </c>
      <c r="D336" s="10">
        <v>8.0640000000000001</v>
      </c>
      <c r="E336" s="11">
        <f t="shared" si="35"/>
        <v>3.2581818181818183</v>
      </c>
      <c r="F336" s="25">
        <v>416</v>
      </c>
      <c r="G336" s="26">
        <v>0.06</v>
      </c>
      <c r="H336" s="27">
        <f t="shared" si="36"/>
        <v>24.96</v>
      </c>
      <c r="I336" s="28">
        <f t="shared" si="37"/>
        <v>0.13053613053613053</v>
      </c>
      <c r="J336" s="28">
        <f t="shared" si="38"/>
        <v>7.6607142857142856</v>
      </c>
      <c r="K336" s="13" t="s">
        <v>718</v>
      </c>
      <c r="L336" s="9" t="s">
        <v>718</v>
      </c>
      <c r="M336" s="10">
        <v>1.4093E-2</v>
      </c>
      <c r="N336" s="29">
        <v>3.3</v>
      </c>
      <c r="O336" s="30">
        <f t="shared" si="39"/>
        <v>3.3000000000000002E-2</v>
      </c>
      <c r="P336" s="31">
        <f t="shared" si="40"/>
        <v>0.42706060606060603</v>
      </c>
      <c r="Q336" s="31">
        <f t="shared" si="41"/>
        <v>2.3415880224224792</v>
      </c>
    </row>
    <row r="337" spans="1:17" x14ac:dyDescent="0.25">
      <c r="A337" s="9" t="s">
        <v>862</v>
      </c>
      <c r="B337" s="9" t="s">
        <v>863</v>
      </c>
      <c r="C337" s="9" t="s">
        <v>864</v>
      </c>
      <c r="D337" s="10">
        <v>5.0919999999999996</v>
      </c>
      <c r="E337" s="11">
        <f t="shared" si="35"/>
        <v>2.0573737373737373</v>
      </c>
      <c r="F337" s="25">
        <v>1.29</v>
      </c>
      <c r="G337" s="26">
        <v>0.46400000000000002</v>
      </c>
      <c r="H337" s="27">
        <f t="shared" si="36"/>
        <v>0.59856000000000009</v>
      </c>
      <c r="I337" s="28">
        <f t="shared" si="37"/>
        <v>3.4372055222095312</v>
      </c>
      <c r="J337" s="28">
        <f t="shared" si="38"/>
        <v>0.29093401413982722</v>
      </c>
      <c r="K337" s="13" t="s">
        <v>718</v>
      </c>
      <c r="L337" s="9" t="s">
        <v>718</v>
      </c>
      <c r="M337" s="10">
        <v>1.0779E-2</v>
      </c>
      <c r="N337" s="29">
        <v>2.57</v>
      </c>
      <c r="O337" s="30">
        <f t="shared" si="39"/>
        <v>2.5699999999999997E-2</v>
      </c>
      <c r="P337" s="31">
        <f t="shared" si="40"/>
        <v>0.4194163424124514</v>
      </c>
      <c r="Q337" s="31">
        <f t="shared" si="41"/>
        <v>2.3842657018276276</v>
      </c>
    </row>
    <row r="338" spans="1:17" x14ac:dyDescent="0.25">
      <c r="A338" s="9" t="s">
        <v>1063</v>
      </c>
      <c r="B338" s="9" t="s">
        <v>1064</v>
      </c>
      <c r="C338" s="9" t="s">
        <v>1065</v>
      </c>
      <c r="D338" s="10">
        <v>16.13</v>
      </c>
      <c r="E338" s="11">
        <f t="shared" si="35"/>
        <v>6.5171717171717161</v>
      </c>
      <c r="F338" s="25">
        <v>313</v>
      </c>
      <c r="G338" s="26">
        <v>0.64800000000000002</v>
      </c>
      <c r="H338" s="27">
        <f t="shared" si="36"/>
        <v>202.82400000000001</v>
      </c>
      <c r="I338" s="28">
        <f t="shared" si="37"/>
        <v>3.213215259126985E-2</v>
      </c>
      <c r="J338" s="28">
        <f t="shared" si="38"/>
        <v>31.12147551146932</v>
      </c>
      <c r="K338" s="13" t="s">
        <v>718</v>
      </c>
      <c r="L338" s="9" t="s">
        <v>718</v>
      </c>
      <c r="M338" s="10">
        <v>8.9617000000000002E-2</v>
      </c>
      <c r="N338" s="29">
        <v>21.39</v>
      </c>
      <c r="O338" s="30">
        <f t="shared" si="39"/>
        <v>0.21390000000000001</v>
      </c>
      <c r="P338" s="31">
        <f t="shared" si="40"/>
        <v>0.41896680691912108</v>
      </c>
      <c r="Q338" s="31">
        <f t="shared" si="41"/>
        <v>2.3868239284957093</v>
      </c>
    </row>
    <row r="339" spans="1:17" x14ac:dyDescent="0.25">
      <c r="A339" s="9" t="s">
        <v>1585</v>
      </c>
      <c r="B339" s="9" t="s">
        <v>1586</v>
      </c>
      <c r="C339" s="9" t="s">
        <v>1587</v>
      </c>
      <c r="D339" s="10">
        <v>0.51100000000000001</v>
      </c>
      <c r="E339" s="11">
        <f t="shared" si="35"/>
        <v>0.20646464646464649</v>
      </c>
      <c r="F339" s="25">
        <v>21</v>
      </c>
      <c r="G339" s="26">
        <v>0.75900000000000001</v>
      </c>
      <c r="H339" s="27">
        <f t="shared" si="36"/>
        <v>15.939</v>
      </c>
      <c r="I339" s="28">
        <f t="shared" si="37"/>
        <v>1.2953425338142073E-2</v>
      </c>
      <c r="J339" s="28">
        <f t="shared" si="38"/>
        <v>77.199657534246569</v>
      </c>
      <c r="K339" s="13" t="s">
        <v>8</v>
      </c>
      <c r="L339" s="9" t="s">
        <v>19</v>
      </c>
      <c r="M339" s="10">
        <v>0.32819999999999999</v>
      </c>
      <c r="N339" s="29">
        <v>78.69</v>
      </c>
      <c r="O339" s="30">
        <f t="shared" si="39"/>
        <v>0.78689999999999993</v>
      </c>
      <c r="P339" s="31">
        <f t="shared" si="40"/>
        <v>0.41707967975600457</v>
      </c>
      <c r="Q339" s="31">
        <f t="shared" si="41"/>
        <v>2.3976234003656307</v>
      </c>
    </row>
    <row r="340" spans="1:17" x14ac:dyDescent="0.25">
      <c r="A340" s="9" t="s">
        <v>443</v>
      </c>
      <c r="B340" s="9" t="s">
        <v>444</v>
      </c>
      <c r="C340" s="9" t="s">
        <v>445</v>
      </c>
      <c r="D340" s="10">
        <v>14.191806680716899</v>
      </c>
      <c r="E340" s="11">
        <f t="shared" si="35"/>
        <v>5.734063305340162</v>
      </c>
      <c r="F340" s="25">
        <v>5.52</v>
      </c>
      <c r="G340" s="26">
        <v>0.53600000000000003</v>
      </c>
      <c r="H340" s="27">
        <f t="shared" si="36"/>
        <v>2.95872</v>
      </c>
      <c r="I340" s="28">
        <f t="shared" si="37"/>
        <v>1.9380216125014067</v>
      </c>
      <c r="J340" s="28">
        <f t="shared" si="38"/>
        <v>0.51599011773109116</v>
      </c>
      <c r="K340" s="13" t="s">
        <v>9</v>
      </c>
      <c r="L340" s="9" t="s">
        <v>9</v>
      </c>
      <c r="M340" s="10">
        <v>2.8319338133437E-2</v>
      </c>
      <c r="N340" s="29">
        <v>6.86</v>
      </c>
      <c r="O340" s="30">
        <f t="shared" si="39"/>
        <v>6.8600000000000008E-2</v>
      </c>
      <c r="P340" s="31">
        <f t="shared" si="40"/>
        <v>0.41281834013756558</v>
      </c>
      <c r="Q340" s="31">
        <f t="shared" si="41"/>
        <v>2.4223729974466854</v>
      </c>
    </row>
    <row r="341" spans="1:17" x14ac:dyDescent="0.25">
      <c r="A341" s="9" t="s">
        <v>1222</v>
      </c>
      <c r="B341" s="9" t="s">
        <v>1223</v>
      </c>
      <c r="C341" s="9" t="s">
        <v>1224</v>
      </c>
      <c r="D341" s="10">
        <v>26.24</v>
      </c>
      <c r="E341" s="11">
        <f t="shared" si="35"/>
        <v>10.602020202020201</v>
      </c>
      <c r="F341" s="25">
        <v>9.44</v>
      </c>
      <c r="G341" s="26">
        <v>0.44</v>
      </c>
      <c r="H341" s="27">
        <f t="shared" si="36"/>
        <v>4.1536</v>
      </c>
      <c r="I341" s="28">
        <f t="shared" si="37"/>
        <v>2.5524894554170361</v>
      </c>
      <c r="J341" s="28">
        <f t="shared" si="38"/>
        <v>0.39177439024390248</v>
      </c>
      <c r="K341" s="13" t="s">
        <v>718</v>
      </c>
      <c r="L341" s="9" t="s">
        <v>718</v>
      </c>
      <c r="M341" s="10">
        <v>5.3220000000000003E-3</v>
      </c>
      <c r="N341" s="29">
        <v>1.29</v>
      </c>
      <c r="O341" s="30">
        <f t="shared" si="39"/>
        <v>1.29E-2</v>
      </c>
      <c r="P341" s="31">
        <f t="shared" si="40"/>
        <v>0.41255813953488374</v>
      </c>
      <c r="Q341" s="31">
        <f t="shared" si="41"/>
        <v>2.4239007891770008</v>
      </c>
    </row>
    <row r="342" spans="1:17" x14ac:dyDescent="0.25">
      <c r="A342" s="9" t="s">
        <v>518</v>
      </c>
      <c r="B342" s="9" t="s">
        <v>519</v>
      </c>
      <c r="C342" s="9" t="s">
        <v>520</v>
      </c>
      <c r="D342" s="10">
        <v>1.644488757</v>
      </c>
      <c r="E342" s="11">
        <f t="shared" si="35"/>
        <v>0.6644399018181818</v>
      </c>
      <c r="F342" s="25">
        <v>1.74</v>
      </c>
      <c r="G342" s="26">
        <v>0.66</v>
      </c>
      <c r="H342" s="27">
        <f t="shared" si="36"/>
        <v>1.1484000000000001</v>
      </c>
      <c r="I342" s="28">
        <f t="shared" si="37"/>
        <v>0.57857880687755292</v>
      </c>
      <c r="J342" s="28">
        <f t="shared" si="38"/>
        <v>1.7283730204304464</v>
      </c>
      <c r="K342" s="13" t="s">
        <v>9</v>
      </c>
      <c r="L342" s="9" t="s">
        <v>9</v>
      </c>
      <c r="M342" s="10">
        <v>4.7788319068110003E-3</v>
      </c>
      <c r="N342" s="29">
        <v>1.1599999999999999</v>
      </c>
      <c r="O342" s="30">
        <f t="shared" si="39"/>
        <v>1.1599999999999999E-2</v>
      </c>
      <c r="P342" s="31">
        <f t="shared" si="40"/>
        <v>0.41196826782853452</v>
      </c>
      <c r="Q342" s="31">
        <f t="shared" si="41"/>
        <v>2.4273714217625382</v>
      </c>
    </row>
    <row r="343" spans="1:17" x14ac:dyDescent="0.25">
      <c r="A343" s="9" t="s">
        <v>1111</v>
      </c>
      <c r="B343" s="9" t="s">
        <v>1112</v>
      </c>
      <c r="C343" s="9" t="s">
        <v>1113</v>
      </c>
      <c r="D343" s="10">
        <v>21.9</v>
      </c>
      <c r="E343" s="11">
        <f t="shared" si="35"/>
        <v>8.8484848484848477</v>
      </c>
      <c r="F343" s="25">
        <v>173</v>
      </c>
      <c r="G343" s="26">
        <v>0.13</v>
      </c>
      <c r="H343" s="27">
        <f t="shared" si="36"/>
        <v>22.490000000000002</v>
      </c>
      <c r="I343" s="28">
        <f t="shared" si="37"/>
        <v>0.39344085586860145</v>
      </c>
      <c r="J343" s="28">
        <f t="shared" si="38"/>
        <v>2.5416780821917815</v>
      </c>
      <c r="K343" s="13" t="s">
        <v>718</v>
      </c>
      <c r="L343" s="9" t="s">
        <v>718</v>
      </c>
      <c r="M343" s="10">
        <v>1.4290000000000001E-2</v>
      </c>
      <c r="N343" s="29">
        <v>3.7</v>
      </c>
      <c r="O343" s="30">
        <f t="shared" si="39"/>
        <v>3.7000000000000005E-2</v>
      </c>
      <c r="P343" s="31">
        <f t="shared" si="40"/>
        <v>0.38621621621621616</v>
      </c>
      <c r="Q343" s="31">
        <f t="shared" si="41"/>
        <v>2.5892232330300913</v>
      </c>
    </row>
    <row r="344" spans="1:17" x14ac:dyDescent="0.25">
      <c r="A344" s="9" t="s">
        <v>1006</v>
      </c>
      <c r="B344" s="9" t="s">
        <v>1007</v>
      </c>
      <c r="C344" s="9" t="s">
        <v>1008</v>
      </c>
      <c r="D344" s="10">
        <v>17.277999999999999</v>
      </c>
      <c r="E344" s="11">
        <f t="shared" si="35"/>
        <v>6.9810101010101002</v>
      </c>
      <c r="F344" s="25">
        <v>3800</v>
      </c>
      <c r="G344" s="26">
        <v>6.8000000000000005E-2</v>
      </c>
      <c r="H344" s="27">
        <f t="shared" si="36"/>
        <v>258.40000000000003</v>
      </c>
      <c r="I344" s="28">
        <f t="shared" si="37"/>
        <v>2.7016292960565399E-2</v>
      </c>
      <c r="J344" s="28">
        <f t="shared" si="38"/>
        <v>37.014700775552733</v>
      </c>
      <c r="K344" s="13" t="s">
        <v>718</v>
      </c>
      <c r="L344" s="9" t="s">
        <v>718</v>
      </c>
      <c r="M344" s="10">
        <v>4.1431999999999997E-2</v>
      </c>
      <c r="N344" s="29">
        <v>10.73</v>
      </c>
      <c r="O344" s="30">
        <f t="shared" si="39"/>
        <v>0.10730000000000001</v>
      </c>
      <c r="P344" s="31">
        <f t="shared" si="40"/>
        <v>0.38613233923578744</v>
      </c>
      <c r="Q344" s="31">
        <f t="shared" si="41"/>
        <v>2.5897856729098283</v>
      </c>
    </row>
    <row r="345" spans="1:17" x14ac:dyDescent="0.25">
      <c r="A345" s="9" t="s">
        <v>1084</v>
      </c>
      <c r="B345" s="9" t="s">
        <v>1085</v>
      </c>
      <c r="C345" s="9" t="s">
        <v>1086</v>
      </c>
      <c r="D345" s="10">
        <v>4.2619999999999996</v>
      </c>
      <c r="E345" s="11">
        <f t="shared" si="35"/>
        <v>1.722020202020202</v>
      </c>
      <c r="F345" s="25">
        <v>8.6199999999999992</v>
      </c>
      <c r="G345" s="26">
        <v>0.10100000000000001</v>
      </c>
      <c r="H345" s="27">
        <f t="shared" si="36"/>
        <v>0.87061999999999995</v>
      </c>
      <c r="I345" s="28">
        <f t="shared" si="37"/>
        <v>1.9779240104984976</v>
      </c>
      <c r="J345" s="28">
        <f t="shared" si="38"/>
        <v>0.50558059596433602</v>
      </c>
      <c r="K345" s="13" t="s">
        <v>718</v>
      </c>
      <c r="L345" s="9" t="s">
        <v>718</v>
      </c>
      <c r="M345" s="10">
        <v>9.3760000000000007E-3</v>
      </c>
      <c r="N345" s="29">
        <v>2.4300000000000002</v>
      </c>
      <c r="O345" s="30">
        <f t="shared" si="39"/>
        <v>2.4300000000000002E-2</v>
      </c>
      <c r="P345" s="31">
        <f t="shared" si="40"/>
        <v>0.38584362139917694</v>
      </c>
      <c r="Q345" s="31">
        <f t="shared" si="41"/>
        <v>2.5917235494880546</v>
      </c>
    </row>
    <row r="346" spans="1:17" x14ac:dyDescent="0.25">
      <c r="A346" s="9" t="s">
        <v>607</v>
      </c>
      <c r="B346" s="9" t="s">
        <v>608</v>
      </c>
      <c r="C346" s="9" t="s">
        <v>609</v>
      </c>
      <c r="D346" s="10">
        <v>20.923943153279101</v>
      </c>
      <c r="E346" s="11">
        <f t="shared" si="35"/>
        <v>8.4541184457693337</v>
      </c>
      <c r="F346" s="25">
        <v>19.399999999999999</v>
      </c>
      <c r="G346" s="26">
        <v>0.39100000000000001</v>
      </c>
      <c r="H346" s="27">
        <f t="shared" si="36"/>
        <v>7.5853999999999999</v>
      </c>
      <c r="I346" s="28">
        <f t="shared" si="37"/>
        <v>1.1145250673358469</v>
      </c>
      <c r="J346" s="28">
        <f t="shared" si="38"/>
        <v>0.89724316599750698</v>
      </c>
      <c r="K346" s="13" t="s">
        <v>9</v>
      </c>
      <c r="L346" s="9" t="s">
        <v>9</v>
      </c>
      <c r="M346" s="10">
        <v>1.7153440292391998E-2</v>
      </c>
      <c r="N346" s="29">
        <v>4.47</v>
      </c>
      <c r="O346" s="30">
        <f t="shared" si="39"/>
        <v>4.4699999999999997E-2</v>
      </c>
      <c r="P346" s="31">
        <f t="shared" si="40"/>
        <v>0.3837458678387472</v>
      </c>
      <c r="Q346" s="31">
        <f t="shared" si="41"/>
        <v>2.6058912520204838</v>
      </c>
    </row>
    <row r="347" spans="1:17" x14ac:dyDescent="0.25">
      <c r="A347" s="9" t="s">
        <v>697</v>
      </c>
      <c r="B347" s="9" t="s">
        <v>698</v>
      </c>
      <c r="C347" s="9" t="s">
        <v>699</v>
      </c>
      <c r="D347" s="10">
        <v>14.2471265</v>
      </c>
      <c r="E347" s="11">
        <f t="shared" si="35"/>
        <v>5.7564147474747482</v>
      </c>
      <c r="F347" s="25">
        <v>387</v>
      </c>
      <c r="G347" s="26">
        <v>0.17299999999999999</v>
      </c>
      <c r="H347" s="27">
        <f t="shared" si="36"/>
        <v>66.950999999999993</v>
      </c>
      <c r="I347" s="28">
        <f t="shared" si="37"/>
        <v>8.597951856543963E-2</v>
      </c>
      <c r="J347" s="28">
        <f t="shared" si="38"/>
        <v>11.630676894740843</v>
      </c>
      <c r="K347" s="13" t="s">
        <v>9</v>
      </c>
      <c r="L347" s="9" t="s">
        <v>9</v>
      </c>
      <c r="M347" s="10">
        <v>4.171728595812E-3</v>
      </c>
      <c r="N347" s="29">
        <v>1.0900000000000001</v>
      </c>
      <c r="O347" s="30">
        <f t="shared" si="39"/>
        <v>1.09E-2</v>
      </c>
      <c r="P347" s="31">
        <f t="shared" si="40"/>
        <v>0.38272739411119266</v>
      </c>
      <c r="Q347" s="31">
        <f t="shared" si="41"/>
        <v>2.6128257746543038</v>
      </c>
    </row>
    <row r="348" spans="1:17" x14ac:dyDescent="0.25">
      <c r="A348" s="9" t="s">
        <v>188</v>
      </c>
      <c r="B348" s="9" t="s">
        <v>189</v>
      </c>
      <c r="C348" s="9" t="s">
        <v>190</v>
      </c>
      <c r="D348" s="10">
        <v>2.230007869</v>
      </c>
      <c r="E348" s="11">
        <f t="shared" si="35"/>
        <v>0.90101328040404038</v>
      </c>
      <c r="F348" s="25">
        <v>6.38</v>
      </c>
      <c r="G348" s="26">
        <v>0.89700000000000002</v>
      </c>
      <c r="H348" s="27">
        <f t="shared" si="36"/>
        <v>5.7228599999999998</v>
      </c>
      <c r="I348" s="28">
        <f t="shared" si="37"/>
        <v>0.15744108372457835</v>
      </c>
      <c r="J348" s="28">
        <f t="shared" si="38"/>
        <v>6.3515822956945804</v>
      </c>
      <c r="K348" s="13" t="s">
        <v>9</v>
      </c>
      <c r="L348" s="9" t="s">
        <v>9</v>
      </c>
      <c r="M348" s="10">
        <v>8.5294276164320001E-3</v>
      </c>
      <c r="N348" s="29">
        <v>2.27</v>
      </c>
      <c r="O348" s="30">
        <f t="shared" si="39"/>
        <v>2.2700000000000001E-2</v>
      </c>
      <c r="P348" s="31">
        <f t="shared" si="40"/>
        <v>0.37574570997497797</v>
      </c>
      <c r="Q348" s="31">
        <f t="shared" si="41"/>
        <v>2.6613743642384979</v>
      </c>
    </row>
    <row r="349" spans="1:17" x14ac:dyDescent="0.25">
      <c r="A349" s="9" t="s">
        <v>1436</v>
      </c>
      <c r="B349" s="9" t="s">
        <v>1437</v>
      </c>
      <c r="C349" s="9" t="s">
        <v>1438</v>
      </c>
      <c r="D349" s="10">
        <v>7.4</v>
      </c>
      <c r="E349" s="11">
        <f t="shared" si="35"/>
        <v>2.9898989898989901</v>
      </c>
      <c r="F349" s="25">
        <v>10.4</v>
      </c>
      <c r="G349" s="26">
        <v>0.38500000000000001</v>
      </c>
      <c r="H349" s="27">
        <f t="shared" si="36"/>
        <v>4.0040000000000004</v>
      </c>
      <c r="I349" s="28">
        <f t="shared" si="37"/>
        <v>0.7467280194552921</v>
      </c>
      <c r="J349" s="28">
        <f t="shared" si="38"/>
        <v>1.3391756756756759</v>
      </c>
      <c r="K349" s="13" t="s">
        <v>8</v>
      </c>
      <c r="L349" s="9" t="s">
        <v>1274</v>
      </c>
      <c r="M349" s="10">
        <v>0.02</v>
      </c>
      <c r="N349" s="29">
        <v>5.34</v>
      </c>
      <c r="O349" s="30">
        <f t="shared" si="39"/>
        <v>5.3399999999999996E-2</v>
      </c>
      <c r="P349" s="31">
        <f t="shared" si="40"/>
        <v>0.37453183520599254</v>
      </c>
      <c r="Q349" s="31">
        <f t="shared" si="41"/>
        <v>2.67</v>
      </c>
    </row>
    <row r="350" spans="1:17" x14ac:dyDescent="0.25">
      <c r="A350" s="9" t="s">
        <v>559</v>
      </c>
      <c r="B350" s="9" t="s">
        <v>560</v>
      </c>
      <c r="C350" s="9" t="s">
        <v>561</v>
      </c>
      <c r="D350" s="10">
        <v>14.604219000000001</v>
      </c>
      <c r="E350" s="11">
        <f t="shared" si="35"/>
        <v>5.9006945454545461</v>
      </c>
      <c r="F350" s="25">
        <v>29.8</v>
      </c>
      <c r="G350" s="26">
        <v>0.48199999999999998</v>
      </c>
      <c r="H350" s="27">
        <f t="shared" si="36"/>
        <v>14.3636</v>
      </c>
      <c r="I350" s="28">
        <f t="shared" si="37"/>
        <v>0.41080888812376742</v>
      </c>
      <c r="J350" s="28">
        <f t="shared" si="38"/>
        <v>2.4342219190221672</v>
      </c>
      <c r="K350" s="13" t="s">
        <v>9</v>
      </c>
      <c r="L350" s="9" t="s">
        <v>9</v>
      </c>
      <c r="M350" s="10">
        <v>3.6510507270822001E-2</v>
      </c>
      <c r="N350" s="29">
        <v>9.9600000000000009</v>
      </c>
      <c r="O350" s="30">
        <f t="shared" si="39"/>
        <v>9.9600000000000008E-2</v>
      </c>
      <c r="P350" s="31">
        <f t="shared" si="40"/>
        <v>0.36657135814078312</v>
      </c>
      <c r="Q350" s="31">
        <f t="shared" si="41"/>
        <v>2.7279818179792055</v>
      </c>
    </row>
    <row r="351" spans="1:17" x14ac:dyDescent="0.25">
      <c r="A351" s="9" t="s">
        <v>1389</v>
      </c>
      <c r="B351" s="9" t="s">
        <v>1390</v>
      </c>
      <c r="C351" s="9" t="s">
        <v>1391</v>
      </c>
      <c r="D351" s="10">
        <v>2</v>
      </c>
      <c r="E351" s="11">
        <f t="shared" si="35"/>
        <v>0.80808080808080807</v>
      </c>
      <c r="F351" s="25">
        <v>2.97</v>
      </c>
      <c r="G351" s="26">
        <v>0.83499999999999996</v>
      </c>
      <c r="H351" s="27">
        <f t="shared" si="36"/>
        <v>2.4799500000000001</v>
      </c>
      <c r="I351" s="28">
        <f t="shared" si="37"/>
        <v>0.32584560498429727</v>
      </c>
      <c r="J351" s="28">
        <f t="shared" si="38"/>
        <v>3.0689381250000003</v>
      </c>
      <c r="K351" s="13" t="s">
        <v>8</v>
      </c>
      <c r="L351" s="9" t="s">
        <v>1264</v>
      </c>
      <c r="M351" s="10">
        <v>0.04</v>
      </c>
      <c r="N351" s="29">
        <v>11.05</v>
      </c>
      <c r="O351" s="30">
        <f t="shared" si="39"/>
        <v>0.1105</v>
      </c>
      <c r="P351" s="31">
        <f t="shared" si="40"/>
        <v>0.36199095022624433</v>
      </c>
      <c r="Q351" s="31">
        <f t="shared" si="41"/>
        <v>2.7625000000000002</v>
      </c>
    </row>
    <row r="352" spans="1:17" x14ac:dyDescent="0.25">
      <c r="A352" s="9" t="s">
        <v>422</v>
      </c>
      <c r="B352" s="9" t="s">
        <v>423</v>
      </c>
      <c r="C352" s="9" t="s">
        <v>424</v>
      </c>
      <c r="D352" s="10">
        <v>0</v>
      </c>
      <c r="E352" s="11">
        <f t="shared" si="35"/>
        <v>0</v>
      </c>
      <c r="F352" s="25">
        <v>5.56</v>
      </c>
      <c r="G352" s="26">
        <v>0.92900000000000005</v>
      </c>
      <c r="H352" s="27">
        <f t="shared" si="36"/>
        <v>5.1652399999999998</v>
      </c>
      <c r="I352" s="28">
        <f t="shared" si="37"/>
        <v>0</v>
      </c>
      <c r="J352" s="28" t="e">
        <f t="shared" si="38"/>
        <v>#DIV/0!</v>
      </c>
      <c r="K352" s="13" t="s">
        <v>9</v>
      </c>
      <c r="L352" s="9" t="s">
        <v>9</v>
      </c>
      <c r="M352" s="10">
        <v>1.7971238750212001E-2</v>
      </c>
      <c r="N352" s="29">
        <v>5.0599999999999996</v>
      </c>
      <c r="O352" s="30">
        <f t="shared" si="39"/>
        <v>5.0599999999999999E-2</v>
      </c>
      <c r="P352" s="31">
        <f t="shared" si="40"/>
        <v>0.35516282115043479</v>
      </c>
      <c r="Q352" s="31">
        <f t="shared" si="41"/>
        <v>2.8156100257364334</v>
      </c>
    </row>
    <row r="353" spans="1:17" x14ac:dyDescent="0.25">
      <c r="A353" s="9" t="s">
        <v>1427</v>
      </c>
      <c r="B353" s="9" t="s">
        <v>1428</v>
      </c>
      <c r="C353" s="9" t="s">
        <v>1429</v>
      </c>
      <c r="D353" s="10">
        <v>7</v>
      </c>
      <c r="E353" s="11">
        <f t="shared" si="35"/>
        <v>2.8282828282828283</v>
      </c>
      <c r="F353" s="25">
        <v>27.3</v>
      </c>
      <c r="G353" s="26">
        <v>0.31900000000000001</v>
      </c>
      <c r="H353" s="27">
        <f t="shared" si="36"/>
        <v>8.7087000000000003</v>
      </c>
      <c r="I353" s="28">
        <f t="shared" si="37"/>
        <v>0.32476521504734668</v>
      </c>
      <c r="J353" s="28">
        <f t="shared" si="38"/>
        <v>3.0791474999999999</v>
      </c>
      <c r="K353" s="13" t="s">
        <v>8</v>
      </c>
      <c r="L353" s="9" t="s">
        <v>1274</v>
      </c>
      <c r="M353" s="10">
        <v>1.4E-2</v>
      </c>
      <c r="N353" s="29">
        <v>4.1399999999999997</v>
      </c>
      <c r="O353" s="30">
        <f t="shared" si="39"/>
        <v>4.1399999999999999E-2</v>
      </c>
      <c r="P353" s="31">
        <f t="shared" si="40"/>
        <v>0.33816425120772947</v>
      </c>
      <c r="Q353" s="31">
        <f t="shared" si="41"/>
        <v>2.9571428571428569</v>
      </c>
    </row>
    <row r="354" spans="1:17" x14ac:dyDescent="0.25">
      <c r="A354" s="9" t="s">
        <v>1114</v>
      </c>
      <c r="B354" s="9" t="s">
        <v>1115</v>
      </c>
      <c r="C354" s="9" t="s">
        <v>1116</v>
      </c>
      <c r="D354" s="10">
        <v>11.926</v>
      </c>
      <c r="E354" s="11">
        <f t="shared" si="35"/>
        <v>4.818585858585859</v>
      </c>
      <c r="F354" s="25">
        <v>1.1100000000000001</v>
      </c>
      <c r="G354" s="26">
        <v>0.222</v>
      </c>
      <c r="H354" s="27">
        <f t="shared" si="36"/>
        <v>0.24642000000000003</v>
      </c>
      <c r="I354" s="28">
        <f t="shared" si="37"/>
        <v>19.55436189670424</v>
      </c>
      <c r="J354" s="28">
        <f t="shared" si="38"/>
        <v>5.1139485158477278E-2</v>
      </c>
      <c r="K354" s="13" t="s">
        <v>718</v>
      </c>
      <c r="L354" s="9" t="s">
        <v>718</v>
      </c>
      <c r="M354" s="10">
        <v>1.5150000000000001E-3</v>
      </c>
      <c r="N354" s="29">
        <v>0.45</v>
      </c>
      <c r="O354" s="30">
        <f t="shared" si="39"/>
        <v>4.5000000000000005E-3</v>
      </c>
      <c r="P354" s="31">
        <f t="shared" si="40"/>
        <v>0.33666666666666667</v>
      </c>
      <c r="Q354" s="31">
        <f t="shared" si="41"/>
        <v>2.9702970297029707</v>
      </c>
    </row>
    <row r="355" spans="1:17" x14ac:dyDescent="0.25">
      <c r="A355" s="9" t="s">
        <v>942</v>
      </c>
      <c r="B355" s="9" t="s">
        <v>943</v>
      </c>
      <c r="C355" s="9" t="s">
        <v>944</v>
      </c>
      <c r="D355" s="10">
        <v>12.722</v>
      </c>
      <c r="E355" s="11">
        <f t="shared" si="35"/>
        <v>5.14020202020202</v>
      </c>
      <c r="F355" s="25">
        <v>109</v>
      </c>
      <c r="G355" s="26">
        <v>0.33900000000000002</v>
      </c>
      <c r="H355" s="27">
        <f t="shared" si="36"/>
        <v>36.951000000000001</v>
      </c>
      <c r="I355" s="28">
        <f t="shared" si="37"/>
        <v>0.13910860383215665</v>
      </c>
      <c r="J355" s="28">
        <f t="shared" si="38"/>
        <v>7.1886279673007394</v>
      </c>
      <c r="K355" s="13" t="s">
        <v>718</v>
      </c>
      <c r="L355" s="9" t="s">
        <v>718</v>
      </c>
      <c r="M355" s="10">
        <v>2.8223999999999999E-2</v>
      </c>
      <c r="N355" s="29">
        <v>8.4</v>
      </c>
      <c r="O355" s="30">
        <f t="shared" si="39"/>
        <v>8.4000000000000005E-2</v>
      </c>
      <c r="P355" s="31">
        <f t="shared" si="40"/>
        <v>0.33599999999999997</v>
      </c>
      <c r="Q355" s="31">
        <f t="shared" si="41"/>
        <v>2.9761904761904763</v>
      </c>
    </row>
    <row r="356" spans="1:17" x14ac:dyDescent="0.25">
      <c r="A356" s="9" t="s">
        <v>992</v>
      </c>
      <c r="B356" s="9" t="s">
        <v>993</v>
      </c>
      <c r="C356" s="9" t="s">
        <v>520</v>
      </c>
      <c r="D356" s="10">
        <v>0</v>
      </c>
      <c r="E356" s="11">
        <f t="shared" si="35"/>
        <v>0</v>
      </c>
      <c r="F356" s="25">
        <v>1.74</v>
      </c>
      <c r="G356" s="26">
        <v>0.66</v>
      </c>
      <c r="H356" s="27">
        <f t="shared" si="36"/>
        <v>1.1484000000000001</v>
      </c>
      <c r="I356" s="28">
        <f t="shared" si="37"/>
        <v>0</v>
      </c>
      <c r="J356" s="28" t="e">
        <f t="shared" si="38"/>
        <v>#DIV/0!</v>
      </c>
      <c r="K356" s="13" t="s">
        <v>718</v>
      </c>
      <c r="L356" s="9" t="s">
        <v>718</v>
      </c>
      <c r="M356" s="10">
        <v>3.8679999999999999E-3</v>
      </c>
      <c r="N356" s="29">
        <v>1.1599999999999999</v>
      </c>
      <c r="O356" s="30">
        <f t="shared" si="39"/>
        <v>1.1599999999999999E-2</v>
      </c>
      <c r="P356" s="31">
        <f t="shared" si="40"/>
        <v>0.33344827586206899</v>
      </c>
      <c r="Q356" s="31">
        <f t="shared" si="41"/>
        <v>2.9989658738366081</v>
      </c>
    </row>
    <row r="357" spans="1:17" x14ac:dyDescent="0.25">
      <c r="A357" s="9" t="s">
        <v>182</v>
      </c>
      <c r="B357" s="9" t="s">
        <v>183</v>
      </c>
      <c r="C357" s="9" t="s">
        <v>184</v>
      </c>
      <c r="D357" s="10">
        <v>7.0361292579999999</v>
      </c>
      <c r="E357" s="11">
        <f t="shared" si="35"/>
        <v>2.8428805082828283</v>
      </c>
      <c r="F357" s="25">
        <v>115</v>
      </c>
      <c r="G357" s="26">
        <v>0.60799999999999998</v>
      </c>
      <c r="H357" s="27">
        <f t="shared" si="36"/>
        <v>69.92</v>
      </c>
      <c r="I357" s="28">
        <f t="shared" si="37"/>
        <v>4.0659046171093081E-2</v>
      </c>
      <c r="J357" s="28">
        <f t="shared" si="38"/>
        <v>24.594772730083349</v>
      </c>
      <c r="K357" s="13" t="s">
        <v>9</v>
      </c>
      <c r="L357" s="9" t="s">
        <v>9</v>
      </c>
      <c r="M357" s="10">
        <v>6.2219835492205999E-2</v>
      </c>
      <c r="N357" s="29">
        <v>19.03</v>
      </c>
      <c r="O357" s="30">
        <f t="shared" si="39"/>
        <v>0.19030000000000002</v>
      </c>
      <c r="P357" s="31">
        <f t="shared" si="40"/>
        <v>0.32695657116240667</v>
      </c>
      <c r="Q357" s="31">
        <f t="shared" si="41"/>
        <v>3.0585101759685309</v>
      </c>
    </row>
    <row r="358" spans="1:17" x14ac:dyDescent="0.25">
      <c r="A358" s="9" t="s">
        <v>68</v>
      </c>
      <c r="B358" s="9" t="s">
        <v>69</v>
      </c>
      <c r="C358" s="9" t="s">
        <v>70</v>
      </c>
      <c r="D358" s="10">
        <v>250.303163676298</v>
      </c>
      <c r="E358" s="11">
        <f t="shared" si="35"/>
        <v>101.13259138436283</v>
      </c>
      <c r="F358" s="25">
        <v>67.8</v>
      </c>
      <c r="G358" s="26">
        <v>0.217</v>
      </c>
      <c r="H358" s="27">
        <f t="shared" si="36"/>
        <v>14.7126</v>
      </c>
      <c r="I358" s="28">
        <f t="shared" si="37"/>
        <v>6.8738762274759608</v>
      </c>
      <c r="J358" s="28">
        <f t="shared" si="38"/>
        <v>0.14547832502465541</v>
      </c>
      <c r="K358" s="13" t="s">
        <v>9</v>
      </c>
      <c r="L358" s="9" t="s">
        <v>9</v>
      </c>
      <c r="M358" s="10">
        <v>6.0783733486299996E-3</v>
      </c>
      <c r="N358" s="29">
        <v>1.86</v>
      </c>
      <c r="O358" s="30">
        <f t="shared" si="39"/>
        <v>1.8600000000000002E-2</v>
      </c>
      <c r="P358" s="31">
        <f t="shared" si="40"/>
        <v>0.32679426605537631</v>
      </c>
      <c r="Q358" s="31">
        <f t="shared" si="41"/>
        <v>3.0600292106427194</v>
      </c>
    </row>
    <row r="359" spans="1:17" x14ac:dyDescent="0.25">
      <c r="A359" s="9" t="s">
        <v>1442</v>
      </c>
      <c r="B359" s="9" t="s">
        <v>1443</v>
      </c>
      <c r="C359" s="9" t="s">
        <v>1444</v>
      </c>
      <c r="D359" s="10">
        <v>2.2999999999999998</v>
      </c>
      <c r="E359" s="11">
        <f t="shared" si="35"/>
        <v>0.92929292929292928</v>
      </c>
      <c r="F359" s="25">
        <v>10.8</v>
      </c>
      <c r="G359" s="26">
        <v>0.86299999999999999</v>
      </c>
      <c r="H359" s="27">
        <f t="shared" si="36"/>
        <v>9.3204000000000011</v>
      </c>
      <c r="I359" s="28">
        <f t="shared" si="37"/>
        <v>9.9705262573808975E-2</v>
      </c>
      <c r="J359" s="28">
        <f t="shared" si="38"/>
        <v>10.029560869565218</v>
      </c>
      <c r="K359" s="13" t="s">
        <v>8</v>
      </c>
      <c r="L359" s="9" t="s">
        <v>1274</v>
      </c>
      <c r="M359" s="10">
        <v>0.06</v>
      </c>
      <c r="N359" s="29">
        <v>18.46</v>
      </c>
      <c r="O359" s="30">
        <f t="shared" si="39"/>
        <v>0.18460000000000001</v>
      </c>
      <c r="P359" s="31">
        <f t="shared" si="40"/>
        <v>0.32502708559046584</v>
      </c>
      <c r="Q359" s="31">
        <f t="shared" si="41"/>
        <v>3.0766666666666671</v>
      </c>
    </row>
    <row r="360" spans="1:17" x14ac:dyDescent="0.25">
      <c r="A360" s="9" t="s">
        <v>1087</v>
      </c>
      <c r="B360" s="9" t="s">
        <v>1088</v>
      </c>
      <c r="C360" s="9" t="s">
        <v>1089</v>
      </c>
      <c r="D360" s="10">
        <v>34.64</v>
      </c>
      <c r="E360" s="11">
        <f t="shared" si="35"/>
        <v>13.995959595959595</v>
      </c>
      <c r="F360" s="25">
        <v>14.8</v>
      </c>
      <c r="G360" s="26">
        <v>0.82299999999999995</v>
      </c>
      <c r="H360" s="27">
        <f t="shared" si="36"/>
        <v>12.180400000000001</v>
      </c>
      <c r="I360" s="28">
        <f t="shared" si="37"/>
        <v>1.1490558270631173</v>
      </c>
      <c r="J360" s="28">
        <f t="shared" si="38"/>
        <v>0.87027973441108553</v>
      </c>
      <c r="K360" s="13" t="s">
        <v>718</v>
      </c>
      <c r="L360" s="9" t="s">
        <v>718</v>
      </c>
      <c r="M360" s="10">
        <v>0.13097800000000001</v>
      </c>
      <c r="N360" s="29">
        <v>41.13</v>
      </c>
      <c r="O360" s="30">
        <f t="shared" si="39"/>
        <v>0.4113</v>
      </c>
      <c r="P360" s="31">
        <f t="shared" si="40"/>
        <v>0.31844882081205933</v>
      </c>
      <c r="Q360" s="31">
        <f t="shared" si="41"/>
        <v>3.1402220220189649</v>
      </c>
    </row>
    <row r="361" spans="1:17" x14ac:dyDescent="0.25">
      <c r="A361" s="9" t="s">
        <v>86</v>
      </c>
      <c r="B361" s="9" t="s">
        <v>87</v>
      </c>
      <c r="C361" s="9" t="s">
        <v>88</v>
      </c>
      <c r="D361" s="10">
        <v>0</v>
      </c>
      <c r="E361" s="11">
        <f t="shared" si="35"/>
        <v>0</v>
      </c>
      <c r="F361" s="25">
        <v>36.1</v>
      </c>
      <c r="G361" s="26">
        <v>0.86499999999999999</v>
      </c>
      <c r="H361" s="27">
        <f t="shared" si="36"/>
        <v>31.226500000000001</v>
      </c>
      <c r="I361" s="28">
        <f t="shared" si="37"/>
        <v>0</v>
      </c>
      <c r="J361" s="28" t="e">
        <f t="shared" si="38"/>
        <v>#DIV/0!</v>
      </c>
      <c r="K361" s="13" t="s">
        <v>9</v>
      </c>
      <c r="L361" s="9" t="s">
        <v>9</v>
      </c>
      <c r="M361" s="10">
        <v>8.5195109231596997E-2</v>
      </c>
      <c r="N361" s="29">
        <v>27.69</v>
      </c>
      <c r="O361" s="30">
        <f t="shared" si="39"/>
        <v>0.27690000000000003</v>
      </c>
      <c r="P361" s="31">
        <f t="shared" si="40"/>
        <v>0.30767464511230402</v>
      </c>
      <c r="Q361" s="31">
        <f t="shared" si="41"/>
        <v>3.2501865717111365</v>
      </c>
    </row>
    <row r="362" spans="1:17" x14ac:dyDescent="0.25">
      <c r="A362" s="9" t="s">
        <v>1060</v>
      </c>
      <c r="B362" s="9" t="s">
        <v>1061</v>
      </c>
      <c r="C362" s="9" t="s">
        <v>1062</v>
      </c>
      <c r="D362" s="10">
        <v>33.700000000000003</v>
      </c>
      <c r="E362" s="11">
        <f t="shared" si="35"/>
        <v>13.616161616161616</v>
      </c>
      <c r="F362" s="25">
        <v>90.4</v>
      </c>
      <c r="G362" s="26">
        <v>0.26100000000000001</v>
      </c>
      <c r="H362" s="27">
        <f t="shared" si="36"/>
        <v>23.594400000000004</v>
      </c>
      <c r="I362" s="28">
        <f t="shared" si="37"/>
        <v>0.57709293799213435</v>
      </c>
      <c r="J362" s="28">
        <f t="shared" si="38"/>
        <v>1.7328231454005938</v>
      </c>
      <c r="K362" s="13" t="s">
        <v>718</v>
      </c>
      <c r="L362" s="9" t="s">
        <v>718</v>
      </c>
      <c r="M362" s="10">
        <v>2.3109999999999999E-2</v>
      </c>
      <c r="N362" s="29">
        <v>7.55</v>
      </c>
      <c r="O362" s="30">
        <f t="shared" si="39"/>
        <v>7.5499999999999998E-2</v>
      </c>
      <c r="P362" s="31">
        <f t="shared" si="40"/>
        <v>0.30609271523178805</v>
      </c>
      <c r="Q362" s="31">
        <f t="shared" si="41"/>
        <v>3.2669839896148853</v>
      </c>
    </row>
    <row r="363" spans="1:17" x14ac:dyDescent="0.25">
      <c r="A363" s="9" t="s">
        <v>1395</v>
      </c>
      <c r="B363" s="9" t="s">
        <v>1396</v>
      </c>
      <c r="C363" s="9" t="s">
        <v>1397</v>
      </c>
      <c r="D363" s="10">
        <v>5.2</v>
      </c>
      <c r="E363" s="11">
        <f t="shared" si="35"/>
        <v>2.1010101010101012</v>
      </c>
      <c r="F363" s="25">
        <v>32.1</v>
      </c>
      <c r="G363" s="26">
        <v>0.70599999999999996</v>
      </c>
      <c r="H363" s="27">
        <f t="shared" si="36"/>
        <v>22.662600000000001</v>
      </c>
      <c r="I363" s="28">
        <f t="shared" si="37"/>
        <v>9.270825505502904E-2</v>
      </c>
      <c r="J363" s="28">
        <f t="shared" si="38"/>
        <v>10.786525961538461</v>
      </c>
      <c r="K363" s="13" t="s">
        <v>8</v>
      </c>
      <c r="L363" s="9" t="s">
        <v>1264</v>
      </c>
      <c r="M363" s="10">
        <v>0.04</v>
      </c>
      <c r="N363" s="29">
        <v>13.15</v>
      </c>
      <c r="O363" s="30">
        <f t="shared" si="39"/>
        <v>0.13150000000000001</v>
      </c>
      <c r="P363" s="31">
        <f t="shared" si="40"/>
        <v>0.30418250950570341</v>
      </c>
      <c r="Q363" s="31">
        <f t="shared" si="41"/>
        <v>3.2875000000000001</v>
      </c>
    </row>
    <row r="364" spans="1:17" x14ac:dyDescent="0.25">
      <c r="A364" s="9" t="s">
        <v>1460</v>
      </c>
      <c r="B364" s="9" t="s">
        <v>1461</v>
      </c>
      <c r="C364" s="9" t="s">
        <v>1462</v>
      </c>
      <c r="D364" s="10">
        <v>2</v>
      </c>
      <c r="E364" s="11">
        <f t="shared" si="35"/>
        <v>0.80808080808080807</v>
      </c>
      <c r="F364" s="25">
        <v>4670</v>
      </c>
      <c r="G364" s="26">
        <v>3.7999999999999999E-2</v>
      </c>
      <c r="H364" s="27">
        <f t="shared" si="36"/>
        <v>177.46</v>
      </c>
      <c r="I364" s="28">
        <f t="shared" si="37"/>
        <v>4.5535940948991773E-3</v>
      </c>
      <c r="J364" s="28">
        <f t="shared" si="38"/>
        <v>219.60675000000001</v>
      </c>
      <c r="K364" s="13" t="s">
        <v>8</v>
      </c>
      <c r="L364" s="9" t="s">
        <v>1274</v>
      </c>
      <c r="M364" s="10">
        <v>0.01</v>
      </c>
      <c r="N364" s="29">
        <v>3.4</v>
      </c>
      <c r="O364" s="30">
        <f t="shared" si="39"/>
        <v>3.4000000000000002E-2</v>
      </c>
      <c r="P364" s="31">
        <f t="shared" si="40"/>
        <v>0.29411764705882354</v>
      </c>
      <c r="Q364" s="31">
        <f t="shared" si="41"/>
        <v>3.4000000000000004</v>
      </c>
    </row>
    <row r="365" spans="1:17" x14ac:dyDescent="0.25">
      <c r="A365" s="9" t="s">
        <v>461</v>
      </c>
      <c r="B365" s="9" t="s">
        <v>462</v>
      </c>
      <c r="C365" s="9" t="s">
        <v>463</v>
      </c>
      <c r="D365" s="10">
        <v>11.602980730000001</v>
      </c>
      <c r="E365" s="11">
        <f t="shared" si="35"/>
        <v>4.6880730222222224</v>
      </c>
      <c r="F365" s="25">
        <v>66</v>
      </c>
      <c r="G365" s="26">
        <v>0.64900000000000002</v>
      </c>
      <c r="H365" s="27">
        <f t="shared" si="36"/>
        <v>42.834000000000003</v>
      </c>
      <c r="I365" s="28">
        <f t="shared" si="37"/>
        <v>0.1094474721534814</v>
      </c>
      <c r="J365" s="28">
        <f t="shared" si="38"/>
        <v>9.1368030738770347</v>
      </c>
      <c r="K365" s="13" t="s">
        <v>9</v>
      </c>
      <c r="L365" s="9" t="s">
        <v>9</v>
      </c>
      <c r="M365" s="10">
        <v>9.7144552839941001E-2</v>
      </c>
      <c r="N365" s="29">
        <v>33.229999999999997</v>
      </c>
      <c r="O365" s="30">
        <f t="shared" si="39"/>
        <v>0.33229999999999998</v>
      </c>
      <c r="P365" s="31">
        <f t="shared" si="40"/>
        <v>0.29233991224779116</v>
      </c>
      <c r="Q365" s="31">
        <f t="shared" si="41"/>
        <v>3.4206755838128142</v>
      </c>
    </row>
    <row r="366" spans="1:17" x14ac:dyDescent="0.25">
      <c r="A366" s="9" t="s">
        <v>799</v>
      </c>
      <c r="B366" s="9" t="s">
        <v>800</v>
      </c>
      <c r="C366" s="9" t="s">
        <v>801</v>
      </c>
      <c r="D366" s="10">
        <v>26.44</v>
      </c>
      <c r="E366" s="11">
        <f t="shared" si="35"/>
        <v>10.682828282828284</v>
      </c>
      <c r="F366" s="25">
        <v>52.7</v>
      </c>
      <c r="G366" s="26">
        <v>0.19700000000000001</v>
      </c>
      <c r="H366" s="27">
        <f t="shared" si="36"/>
        <v>10.381900000000002</v>
      </c>
      <c r="I366" s="28">
        <f t="shared" si="37"/>
        <v>1.0289858583523519</v>
      </c>
      <c r="J366" s="28">
        <f t="shared" si="38"/>
        <v>0.97183065431164906</v>
      </c>
      <c r="K366" s="13" t="s">
        <v>718</v>
      </c>
      <c r="L366" s="9" t="s">
        <v>718</v>
      </c>
      <c r="M366" s="10">
        <v>2.8519999999999999E-3</v>
      </c>
      <c r="N366" s="29">
        <v>0.98</v>
      </c>
      <c r="O366" s="30">
        <f t="shared" si="39"/>
        <v>9.7999999999999997E-3</v>
      </c>
      <c r="P366" s="31">
        <f t="shared" si="40"/>
        <v>0.2910204081632653</v>
      </c>
      <c r="Q366" s="31">
        <f t="shared" si="41"/>
        <v>3.4361851332398317</v>
      </c>
    </row>
    <row r="367" spans="1:17" x14ac:dyDescent="0.25">
      <c r="A367" s="9" t="s">
        <v>962</v>
      </c>
      <c r="B367" s="9" t="s">
        <v>963</v>
      </c>
      <c r="C367" s="9" t="s">
        <v>964</v>
      </c>
      <c r="D367" s="10">
        <v>0</v>
      </c>
      <c r="E367" s="11">
        <f t="shared" si="35"/>
        <v>0</v>
      </c>
      <c r="F367" s="25">
        <v>1.42</v>
      </c>
      <c r="G367" s="26">
        <v>0.83</v>
      </c>
      <c r="H367" s="27">
        <f t="shared" si="36"/>
        <v>1.1785999999999999</v>
      </c>
      <c r="I367" s="28">
        <f t="shared" si="37"/>
        <v>0</v>
      </c>
      <c r="J367" s="28" t="e">
        <f t="shared" si="38"/>
        <v>#DIV/0!</v>
      </c>
      <c r="K367" s="13" t="s">
        <v>718</v>
      </c>
      <c r="L367" s="9" t="s">
        <v>718</v>
      </c>
      <c r="M367" s="10">
        <v>1.6761000000000002E-2</v>
      </c>
      <c r="N367" s="29">
        <v>5.77</v>
      </c>
      <c r="O367" s="30">
        <f t="shared" si="39"/>
        <v>5.7699999999999994E-2</v>
      </c>
      <c r="P367" s="31">
        <f t="shared" si="40"/>
        <v>0.29048526863084928</v>
      </c>
      <c r="Q367" s="31">
        <f t="shared" si="41"/>
        <v>3.4425153630451639</v>
      </c>
    </row>
    <row r="368" spans="1:17" x14ac:dyDescent="0.25">
      <c r="A368" s="9" t="s">
        <v>257</v>
      </c>
      <c r="B368" s="9" t="s">
        <v>258</v>
      </c>
      <c r="C368" s="9" t="s">
        <v>259</v>
      </c>
      <c r="D368" s="10">
        <v>1.0786202650000001</v>
      </c>
      <c r="E368" s="11">
        <f t="shared" si="35"/>
        <v>0.43580616767676766</v>
      </c>
      <c r="F368" s="25">
        <v>11.1</v>
      </c>
      <c r="G368" s="26">
        <v>0.93600000000000005</v>
      </c>
      <c r="H368" s="27">
        <f t="shared" si="36"/>
        <v>10.3896</v>
      </c>
      <c r="I368" s="28">
        <f t="shared" si="37"/>
        <v>4.1946385585274477E-2</v>
      </c>
      <c r="J368" s="28">
        <f t="shared" si="38"/>
        <v>23.839956316785869</v>
      </c>
      <c r="K368" s="13" t="s">
        <v>9</v>
      </c>
      <c r="L368" s="9" t="s">
        <v>9</v>
      </c>
      <c r="M368" s="10">
        <v>1.5662280871654999E-2</v>
      </c>
      <c r="N368" s="29">
        <v>5.54</v>
      </c>
      <c r="O368" s="30">
        <f t="shared" si="39"/>
        <v>5.5399999999999998E-2</v>
      </c>
      <c r="P368" s="31">
        <f t="shared" si="40"/>
        <v>0.28271265111290611</v>
      </c>
      <c r="Q368" s="31">
        <f t="shared" si="41"/>
        <v>3.5371604208848542</v>
      </c>
    </row>
    <row r="369" spans="1:17" x14ac:dyDescent="0.25">
      <c r="A369" s="9" t="s">
        <v>1153</v>
      </c>
      <c r="B369" s="9" t="s">
        <v>1154</v>
      </c>
      <c r="C369" s="9" t="s">
        <v>1155</v>
      </c>
      <c r="D369" s="10">
        <v>12.076000000000001</v>
      </c>
      <c r="E369" s="11">
        <f t="shared" si="35"/>
        <v>4.8791919191919195</v>
      </c>
      <c r="F369" s="25">
        <v>154</v>
      </c>
      <c r="G369" s="26">
        <v>0.184</v>
      </c>
      <c r="H369" s="27">
        <f t="shared" si="36"/>
        <v>28.335999999999999</v>
      </c>
      <c r="I369" s="28">
        <f t="shared" si="37"/>
        <v>0.17219056744748445</v>
      </c>
      <c r="J369" s="28">
        <f t="shared" si="38"/>
        <v>5.807519046041735</v>
      </c>
      <c r="K369" s="13" t="s">
        <v>718</v>
      </c>
      <c r="L369" s="9" t="s">
        <v>718</v>
      </c>
      <c r="M369" s="10">
        <v>1.5668999999999999E-2</v>
      </c>
      <c r="N369" s="29">
        <v>5.7</v>
      </c>
      <c r="O369" s="30">
        <f t="shared" si="39"/>
        <v>5.7000000000000002E-2</v>
      </c>
      <c r="P369" s="31">
        <f t="shared" si="40"/>
        <v>0.27489473684210525</v>
      </c>
      <c r="Q369" s="31">
        <f t="shared" si="41"/>
        <v>3.637756078881869</v>
      </c>
    </row>
    <row r="370" spans="1:17" x14ac:dyDescent="0.25">
      <c r="A370" s="9" t="s">
        <v>1559</v>
      </c>
      <c r="B370" s="9" t="s">
        <v>1560</v>
      </c>
      <c r="C370" s="9" t="s">
        <v>1561</v>
      </c>
      <c r="D370" s="10">
        <v>2160</v>
      </c>
      <c r="E370" s="11">
        <f t="shared" si="35"/>
        <v>872.72727272727275</v>
      </c>
      <c r="F370" s="25">
        <v>10.199999999999999</v>
      </c>
      <c r="G370" s="26">
        <v>0.36499999999999999</v>
      </c>
      <c r="H370" s="27">
        <f t="shared" si="36"/>
        <v>3.7229999999999999</v>
      </c>
      <c r="I370" s="28">
        <f t="shared" si="37"/>
        <v>234.41506116768005</v>
      </c>
      <c r="J370" s="28">
        <f t="shared" si="38"/>
        <v>4.2659374999999998E-3</v>
      </c>
      <c r="K370" s="13" t="s">
        <v>8</v>
      </c>
      <c r="L370" s="9" t="s">
        <v>1342</v>
      </c>
      <c r="M370" s="10">
        <v>1.2999999999999999E-2</v>
      </c>
      <c r="N370" s="29">
        <v>4.8899999999999997</v>
      </c>
      <c r="O370" s="30">
        <f t="shared" si="39"/>
        <v>4.8899999999999999E-2</v>
      </c>
      <c r="P370" s="31">
        <f t="shared" si="40"/>
        <v>0.2658486707566462</v>
      </c>
      <c r="Q370" s="31">
        <f t="shared" si="41"/>
        <v>3.7615384615384615</v>
      </c>
    </row>
    <row r="371" spans="1:17" x14ac:dyDescent="0.25">
      <c r="A371" s="9" t="s">
        <v>1099</v>
      </c>
      <c r="B371" s="9" t="s">
        <v>1100</v>
      </c>
      <c r="C371" s="9" t="s">
        <v>1101</v>
      </c>
      <c r="D371" s="10">
        <v>0</v>
      </c>
      <c r="E371" s="11">
        <f t="shared" si="35"/>
        <v>0</v>
      </c>
      <c r="F371" s="25">
        <v>8.6199999999999992</v>
      </c>
      <c r="G371" s="26">
        <v>0.10100000000000001</v>
      </c>
      <c r="H371" s="27">
        <f t="shared" si="36"/>
        <v>0.87061999999999995</v>
      </c>
      <c r="I371" s="28">
        <f t="shared" si="37"/>
        <v>0</v>
      </c>
      <c r="J371" s="28" t="e">
        <f t="shared" si="38"/>
        <v>#DIV/0!</v>
      </c>
      <c r="K371" s="13" t="s">
        <v>718</v>
      </c>
      <c r="L371" s="9" t="s">
        <v>718</v>
      </c>
      <c r="M371" s="10">
        <v>6.4229999999999999E-3</v>
      </c>
      <c r="N371" s="29">
        <v>2.4300000000000002</v>
      </c>
      <c r="O371" s="30">
        <f t="shared" si="39"/>
        <v>2.4300000000000002E-2</v>
      </c>
      <c r="P371" s="31">
        <f t="shared" si="40"/>
        <v>0.26432098765432094</v>
      </c>
      <c r="Q371" s="31">
        <f t="shared" si="41"/>
        <v>3.7832788416627747</v>
      </c>
    </row>
    <row r="372" spans="1:17" x14ac:dyDescent="0.25">
      <c r="A372" s="9" t="s">
        <v>1568</v>
      </c>
      <c r="B372" s="9" t="s">
        <v>1569</v>
      </c>
      <c r="C372" s="9" t="s">
        <v>1570</v>
      </c>
      <c r="D372" s="10">
        <v>0.91500000000000004</v>
      </c>
      <c r="E372" s="11">
        <f t="shared" si="35"/>
        <v>0.36969696969696969</v>
      </c>
      <c r="F372" s="25">
        <v>15000</v>
      </c>
      <c r="G372" s="26">
        <v>4.5999999999999999E-2</v>
      </c>
      <c r="H372" s="27">
        <f t="shared" si="36"/>
        <v>690</v>
      </c>
      <c r="I372" s="28">
        <f t="shared" si="37"/>
        <v>5.3579270970575315E-4</v>
      </c>
      <c r="J372" s="28">
        <f t="shared" si="38"/>
        <v>1866.3934426229509</v>
      </c>
      <c r="K372" s="13" t="s">
        <v>8</v>
      </c>
      <c r="L372" s="9" t="s">
        <v>19</v>
      </c>
      <c r="M372" s="10">
        <v>0.01</v>
      </c>
      <c r="N372" s="29">
        <v>3.89</v>
      </c>
      <c r="O372" s="30">
        <f t="shared" si="39"/>
        <v>3.8900000000000004E-2</v>
      </c>
      <c r="P372" s="31">
        <f t="shared" si="40"/>
        <v>0.25706940874035988</v>
      </c>
      <c r="Q372" s="31">
        <f t="shared" si="41"/>
        <v>3.89</v>
      </c>
    </row>
    <row r="373" spans="1:17" x14ac:dyDescent="0.25">
      <c r="A373" s="9" t="s">
        <v>1445</v>
      </c>
      <c r="B373" s="9" t="s">
        <v>1446</v>
      </c>
      <c r="C373" s="9" t="s">
        <v>1447</v>
      </c>
      <c r="D373" s="10">
        <v>107</v>
      </c>
      <c r="E373" s="11">
        <f t="shared" si="35"/>
        <v>43.232323232323232</v>
      </c>
      <c r="F373" s="25">
        <v>65.900000000000006</v>
      </c>
      <c r="G373" s="26">
        <v>0.26400000000000001</v>
      </c>
      <c r="H373" s="27">
        <f t="shared" si="36"/>
        <v>17.397600000000001</v>
      </c>
      <c r="I373" s="28">
        <f t="shared" si="37"/>
        <v>2.4849590306894762</v>
      </c>
      <c r="J373" s="28">
        <f t="shared" si="38"/>
        <v>0.40242112149532711</v>
      </c>
      <c r="K373" s="13" t="s">
        <v>8</v>
      </c>
      <c r="L373" s="9" t="s">
        <v>1274</v>
      </c>
      <c r="M373" s="10">
        <v>1.6E-2</v>
      </c>
      <c r="N373" s="29">
        <v>6.25</v>
      </c>
      <c r="O373" s="30">
        <f t="shared" si="39"/>
        <v>6.25E-2</v>
      </c>
      <c r="P373" s="31">
        <f t="shared" si="40"/>
        <v>0.25600000000000001</v>
      </c>
      <c r="Q373" s="31">
        <f t="shared" si="41"/>
        <v>3.90625</v>
      </c>
    </row>
    <row r="374" spans="1:17" x14ac:dyDescent="0.25">
      <c r="A374" s="9" t="s">
        <v>1493</v>
      </c>
      <c r="B374" s="9" t="s">
        <v>1494</v>
      </c>
      <c r="C374" s="9" t="s">
        <v>1495</v>
      </c>
      <c r="D374" s="10">
        <v>3.6048064085447302E-7</v>
      </c>
      <c r="E374" s="11">
        <f t="shared" si="35"/>
        <v>1.4564874377958507E-7</v>
      </c>
      <c r="F374" s="25">
        <v>2.0699999999999998</v>
      </c>
      <c r="G374" s="26">
        <v>0.81100000000000005</v>
      </c>
      <c r="H374" s="27">
        <f t="shared" si="36"/>
        <v>1.6787699999999999</v>
      </c>
      <c r="I374" s="28">
        <f t="shared" si="37"/>
        <v>8.6759200950448881E-8</v>
      </c>
      <c r="J374" s="28">
        <f t="shared" si="38"/>
        <v>11526155.024999985</v>
      </c>
      <c r="K374" s="13" t="s">
        <v>8</v>
      </c>
      <c r="L374" s="9" t="s">
        <v>746</v>
      </c>
      <c r="M374" s="10">
        <v>0.14000000000000001</v>
      </c>
      <c r="N374" s="29">
        <v>54.98</v>
      </c>
      <c r="O374" s="30">
        <f t="shared" si="39"/>
        <v>0.54979999999999996</v>
      </c>
      <c r="P374" s="31">
        <f t="shared" si="40"/>
        <v>0.2546380502000728</v>
      </c>
      <c r="Q374" s="31">
        <f t="shared" si="41"/>
        <v>3.9271428571428566</v>
      </c>
    </row>
    <row r="375" spans="1:17" x14ac:dyDescent="0.25">
      <c r="A375" s="9" t="s">
        <v>1081</v>
      </c>
      <c r="B375" s="9" t="s">
        <v>1082</v>
      </c>
      <c r="C375" s="9" t="s">
        <v>1083</v>
      </c>
      <c r="D375" s="10">
        <v>15.698</v>
      </c>
      <c r="E375" s="11">
        <f t="shared" si="35"/>
        <v>6.3426262626262631</v>
      </c>
      <c r="F375" s="25">
        <v>90.5</v>
      </c>
      <c r="G375" s="26">
        <v>0.40799999999999997</v>
      </c>
      <c r="H375" s="27">
        <f t="shared" si="36"/>
        <v>36.923999999999999</v>
      </c>
      <c r="I375" s="28">
        <f t="shared" si="37"/>
        <v>0.17177516690028879</v>
      </c>
      <c r="J375" s="28">
        <f t="shared" si="38"/>
        <v>5.8215632564657911</v>
      </c>
      <c r="K375" s="13" t="s">
        <v>718</v>
      </c>
      <c r="L375" s="9" t="s">
        <v>718</v>
      </c>
      <c r="M375" s="10">
        <v>1.7100000000000001E-2</v>
      </c>
      <c r="N375" s="29">
        <v>6.84</v>
      </c>
      <c r="O375" s="30">
        <f t="shared" si="39"/>
        <v>6.8400000000000002E-2</v>
      </c>
      <c r="P375" s="31">
        <f t="shared" si="40"/>
        <v>0.25</v>
      </c>
      <c r="Q375" s="31">
        <f t="shared" si="41"/>
        <v>4</v>
      </c>
    </row>
    <row r="376" spans="1:17" x14ac:dyDescent="0.25">
      <c r="A376" s="9" t="s">
        <v>1195</v>
      </c>
      <c r="B376" s="9" t="s">
        <v>1196</v>
      </c>
      <c r="C376" s="9" t="s">
        <v>1197</v>
      </c>
      <c r="D376" s="10">
        <v>14.178000000000001</v>
      </c>
      <c r="E376" s="11">
        <f t="shared" si="35"/>
        <v>5.7284848484848485</v>
      </c>
      <c r="F376" s="25">
        <v>349</v>
      </c>
      <c r="G376" s="26">
        <v>0.23300000000000001</v>
      </c>
      <c r="H376" s="27">
        <f t="shared" si="36"/>
        <v>81.317000000000007</v>
      </c>
      <c r="I376" s="28">
        <f t="shared" si="37"/>
        <v>7.0446337770513526E-2</v>
      </c>
      <c r="J376" s="28">
        <f t="shared" si="38"/>
        <v>14.19520207363521</v>
      </c>
      <c r="K376" s="13" t="s">
        <v>718</v>
      </c>
      <c r="L376" s="9" t="s">
        <v>718</v>
      </c>
      <c r="M376" s="10">
        <v>1.5570000000000001E-2</v>
      </c>
      <c r="N376" s="29">
        <v>6.25</v>
      </c>
      <c r="O376" s="30">
        <f t="shared" si="39"/>
        <v>6.25E-2</v>
      </c>
      <c r="P376" s="31">
        <f t="shared" si="40"/>
        <v>0.24912000000000001</v>
      </c>
      <c r="Q376" s="31">
        <f t="shared" si="41"/>
        <v>4.0141297366730893</v>
      </c>
    </row>
    <row r="377" spans="1:17" x14ac:dyDescent="0.25">
      <c r="A377" s="9" t="s">
        <v>826</v>
      </c>
      <c r="B377" s="9" t="s">
        <v>827</v>
      </c>
      <c r="C377" s="9" t="s">
        <v>828</v>
      </c>
      <c r="D377" s="10">
        <v>0</v>
      </c>
      <c r="E377" s="11">
        <f t="shared" si="35"/>
        <v>0</v>
      </c>
      <c r="F377" s="25">
        <v>11.4</v>
      </c>
      <c r="G377" s="26">
        <v>0.80300000000000005</v>
      </c>
      <c r="H377" s="27">
        <f t="shared" si="36"/>
        <v>9.1542000000000012</v>
      </c>
      <c r="I377" s="28">
        <f t="shared" si="37"/>
        <v>0</v>
      </c>
      <c r="J377" s="28" t="e">
        <f t="shared" si="38"/>
        <v>#DIV/0!</v>
      </c>
      <c r="K377" s="13" t="s">
        <v>718</v>
      </c>
      <c r="L377" s="9" t="s">
        <v>718</v>
      </c>
      <c r="M377" s="10">
        <v>9.6020999999999995E-2</v>
      </c>
      <c r="N377" s="29">
        <v>39.14</v>
      </c>
      <c r="O377" s="30">
        <f t="shared" si="39"/>
        <v>0.39140000000000003</v>
      </c>
      <c r="P377" s="31">
        <f t="shared" si="40"/>
        <v>0.24532703117015839</v>
      </c>
      <c r="Q377" s="31">
        <f t="shared" si="41"/>
        <v>4.0761916664063076</v>
      </c>
    </row>
    <row r="378" spans="1:17" x14ac:dyDescent="0.25">
      <c r="A378" s="9" t="s">
        <v>712</v>
      </c>
      <c r="B378" s="9" t="s">
        <v>713</v>
      </c>
      <c r="C378" s="9" t="s">
        <v>714</v>
      </c>
      <c r="D378" s="10">
        <v>4.18565033181829</v>
      </c>
      <c r="E378" s="11">
        <f t="shared" si="35"/>
        <v>1.6911718512397131</v>
      </c>
      <c r="F378" s="25">
        <v>55.3</v>
      </c>
      <c r="G378" s="26">
        <v>0.40200000000000002</v>
      </c>
      <c r="H378" s="27">
        <f t="shared" si="36"/>
        <v>22.230599999999999</v>
      </c>
      <c r="I378" s="28">
        <f t="shared" si="37"/>
        <v>7.6074053387659948E-2</v>
      </c>
      <c r="J378" s="28">
        <f t="shared" si="38"/>
        <v>13.145086339808614</v>
      </c>
      <c r="K378" s="13" t="s">
        <v>9</v>
      </c>
      <c r="L378" s="9" t="s">
        <v>9</v>
      </c>
      <c r="M378" s="10">
        <v>1.0310358321272001E-2</v>
      </c>
      <c r="N378" s="29">
        <v>4.2300000000000004</v>
      </c>
      <c r="O378" s="30">
        <f t="shared" si="39"/>
        <v>4.2300000000000004E-2</v>
      </c>
      <c r="P378" s="31">
        <f t="shared" si="40"/>
        <v>0.24374369553834516</v>
      </c>
      <c r="Q378" s="31">
        <f t="shared" si="41"/>
        <v>4.1026702159058814</v>
      </c>
    </row>
    <row r="379" spans="1:17" x14ac:dyDescent="0.25">
      <c r="A379" s="9" t="s">
        <v>1252</v>
      </c>
      <c r="B379" s="9" t="s">
        <v>1253</v>
      </c>
      <c r="C379" s="9" t="s">
        <v>1254</v>
      </c>
      <c r="D379" s="10">
        <v>20.38</v>
      </c>
      <c r="E379" s="11">
        <f t="shared" si="35"/>
        <v>8.2343434343434332</v>
      </c>
      <c r="F379" s="25">
        <v>140</v>
      </c>
      <c r="G379" s="26">
        <v>0.56399999999999995</v>
      </c>
      <c r="H379" s="27">
        <f t="shared" si="36"/>
        <v>78.959999999999994</v>
      </c>
      <c r="I379" s="28">
        <f t="shared" si="37"/>
        <v>0.10428499790201917</v>
      </c>
      <c r="J379" s="28">
        <f t="shared" si="38"/>
        <v>9.5891069676153098</v>
      </c>
      <c r="K379" s="13" t="s">
        <v>718</v>
      </c>
      <c r="L379" s="9" t="s">
        <v>718</v>
      </c>
      <c r="M379" s="10">
        <v>5.4982000000000003E-2</v>
      </c>
      <c r="N379" s="29">
        <v>24.37</v>
      </c>
      <c r="O379" s="30">
        <f t="shared" si="39"/>
        <v>0.2437</v>
      </c>
      <c r="P379" s="31">
        <f t="shared" si="40"/>
        <v>0.22561345917111203</v>
      </c>
      <c r="Q379" s="31">
        <f t="shared" si="41"/>
        <v>4.4323596813502597</v>
      </c>
    </row>
    <row r="380" spans="1:17" x14ac:dyDescent="0.25">
      <c r="A380" s="9" t="s">
        <v>209</v>
      </c>
      <c r="B380" s="9" t="s">
        <v>210</v>
      </c>
      <c r="C380" s="9" t="s">
        <v>211</v>
      </c>
      <c r="D380" s="10">
        <v>24.210383790000002</v>
      </c>
      <c r="E380" s="11">
        <f t="shared" si="35"/>
        <v>9.7819732484848494</v>
      </c>
      <c r="F380" s="25">
        <v>36.1</v>
      </c>
      <c r="G380" s="26">
        <v>0.20599999999999999</v>
      </c>
      <c r="H380" s="27">
        <f t="shared" si="36"/>
        <v>7.4366000000000003</v>
      </c>
      <c r="I380" s="28">
        <f t="shared" si="37"/>
        <v>1.3153824662459792</v>
      </c>
      <c r="J380" s="28">
        <f t="shared" si="38"/>
        <v>0.76023516023741644</v>
      </c>
      <c r="K380" s="13" t="s">
        <v>9</v>
      </c>
      <c r="L380" s="9" t="s">
        <v>9</v>
      </c>
      <c r="M380" s="10">
        <v>4.2551085319620001E-3</v>
      </c>
      <c r="N380" s="29">
        <v>1.92</v>
      </c>
      <c r="O380" s="30">
        <f t="shared" si="39"/>
        <v>1.9199999999999998E-2</v>
      </c>
      <c r="P380" s="31">
        <f t="shared" si="40"/>
        <v>0.22162023603968753</v>
      </c>
      <c r="Q380" s="31">
        <f t="shared" si="41"/>
        <v>4.5122233324438881</v>
      </c>
    </row>
    <row r="381" spans="1:17" x14ac:dyDescent="0.25">
      <c r="A381" s="9" t="s">
        <v>1356</v>
      </c>
      <c r="B381" s="9" t="s">
        <v>1357</v>
      </c>
      <c r="C381" s="9" t="s">
        <v>1358</v>
      </c>
      <c r="D381" s="10">
        <v>7.66</v>
      </c>
      <c r="E381" s="11">
        <f t="shared" si="35"/>
        <v>3.0949494949494949</v>
      </c>
      <c r="F381" s="25">
        <v>17.600000000000001</v>
      </c>
      <c r="G381" s="26">
        <v>0.73499999999999999</v>
      </c>
      <c r="H381" s="27">
        <f t="shared" si="36"/>
        <v>12.936</v>
      </c>
      <c r="I381" s="28">
        <f t="shared" si="37"/>
        <v>0.23925088860153795</v>
      </c>
      <c r="J381" s="28">
        <f t="shared" si="38"/>
        <v>4.1797127937336818</v>
      </c>
      <c r="K381" s="13" t="s">
        <v>8</v>
      </c>
      <c r="L381" s="9" t="s">
        <v>1271</v>
      </c>
      <c r="M381" s="10">
        <v>0.05</v>
      </c>
      <c r="N381" s="29">
        <v>22.66</v>
      </c>
      <c r="O381" s="30">
        <f t="shared" si="39"/>
        <v>0.2266</v>
      </c>
      <c r="P381" s="31">
        <f t="shared" si="40"/>
        <v>0.22065313327449251</v>
      </c>
      <c r="Q381" s="31">
        <f t="shared" si="41"/>
        <v>4.532</v>
      </c>
    </row>
    <row r="382" spans="1:17" x14ac:dyDescent="0.25">
      <c r="A382" s="9" t="s">
        <v>71</v>
      </c>
      <c r="B382" s="9" t="s">
        <v>72</v>
      </c>
      <c r="C382" s="9" t="s">
        <v>73</v>
      </c>
      <c r="D382" s="10">
        <v>0</v>
      </c>
      <c r="E382" s="11">
        <f t="shared" si="35"/>
        <v>0</v>
      </c>
      <c r="F382" s="25">
        <v>11.6</v>
      </c>
      <c r="G382" s="26">
        <v>0.89300000000000002</v>
      </c>
      <c r="H382" s="27">
        <f t="shared" si="36"/>
        <v>10.3588</v>
      </c>
      <c r="I382" s="28">
        <f t="shared" si="37"/>
        <v>0</v>
      </c>
      <c r="J382" s="28" t="e">
        <f t="shared" si="38"/>
        <v>#DIV/0!</v>
      </c>
      <c r="K382" s="13" t="s">
        <v>9</v>
      </c>
      <c r="L382" s="9" t="s">
        <v>9</v>
      </c>
      <c r="M382" s="10">
        <v>2.1471952535059E-2</v>
      </c>
      <c r="N382" s="29">
        <v>9.85</v>
      </c>
      <c r="O382" s="30">
        <f t="shared" si="39"/>
        <v>9.849999999999999E-2</v>
      </c>
      <c r="P382" s="31">
        <f t="shared" si="40"/>
        <v>0.21798936583816245</v>
      </c>
      <c r="Q382" s="31">
        <f t="shared" si="41"/>
        <v>4.5873797382502151</v>
      </c>
    </row>
    <row r="383" spans="1:17" x14ac:dyDescent="0.25">
      <c r="A383" s="9" t="s">
        <v>1639</v>
      </c>
      <c r="B383" s="9" t="s">
        <v>1640</v>
      </c>
      <c r="C383" s="9" t="s">
        <v>1641</v>
      </c>
      <c r="D383" s="10">
        <v>2.7199999999999998E-6</v>
      </c>
      <c r="E383" s="11">
        <f t="shared" si="35"/>
        <v>1.0989898989898988E-6</v>
      </c>
      <c r="F383" s="25">
        <v>1670</v>
      </c>
      <c r="G383" s="26">
        <v>1.0999999999999999E-2</v>
      </c>
      <c r="H383" s="27">
        <f t="shared" si="36"/>
        <v>18.369999999999997</v>
      </c>
      <c r="I383" s="28">
        <f t="shared" si="37"/>
        <v>5.9825253075116985E-8</v>
      </c>
      <c r="J383" s="28">
        <f t="shared" si="38"/>
        <v>16715349.264705883</v>
      </c>
      <c r="K383" s="13" t="s">
        <v>8</v>
      </c>
      <c r="L383" s="9" t="s">
        <v>19</v>
      </c>
      <c r="M383" s="10">
        <v>5.0000000000000001E-3</v>
      </c>
      <c r="N383" s="29">
        <v>2.31</v>
      </c>
      <c r="O383" s="30">
        <f t="shared" si="39"/>
        <v>2.3099999999999999E-2</v>
      </c>
      <c r="P383" s="31">
        <f t="shared" si="40"/>
        <v>0.21645021645021648</v>
      </c>
      <c r="Q383" s="31">
        <f t="shared" si="41"/>
        <v>4.62</v>
      </c>
    </row>
    <row r="384" spans="1:17" x14ac:dyDescent="0.25">
      <c r="A384" s="9" t="s">
        <v>1642</v>
      </c>
      <c r="B384" s="9" t="s">
        <v>1643</v>
      </c>
      <c r="C384" s="9" t="s">
        <v>1644</v>
      </c>
      <c r="D384" s="10">
        <v>9.2399999999999996E-6</v>
      </c>
      <c r="E384" s="11">
        <f t="shared" si="35"/>
        <v>3.7333333333333333E-6</v>
      </c>
      <c r="F384" s="25">
        <v>1310</v>
      </c>
      <c r="G384" s="26">
        <v>1.0999999999999999E-2</v>
      </c>
      <c r="H384" s="27">
        <f t="shared" si="36"/>
        <v>14.409999999999998</v>
      </c>
      <c r="I384" s="28">
        <f t="shared" si="37"/>
        <v>2.590793430488087E-7</v>
      </c>
      <c r="J384" s="28">
        <f t="shared" si="38"/>
        <v>3859821.4285714282</v>
      </c>
      <c r="K384" s="13" t="s">
        <v>8</v>
      </c>
      <c r="L384" s="9" t="s">
        <v>19</v>
      </c>
      <c r="M384" s="10">
        <v>5.0000000000000001E-3</v>
      </c>
      <c r="N384" s="29">
        <v>2.33</v>
      </c>
      <c r="O384" s="30">
        <f t="shared" si="39"/>
        <v>2.3300000000000001E-2</v>
      </c>
      <c r="P384" s="31">
        <f t="shared" si="40"/>
        <v>0.21459227467811159</v>
      </c>
      <c r="Q384" s="31">
        <f t="shared" si="41"/>
        <v>4.66</v>
      </c>
    </row>
    <row r="385" spans="1:17" x14ac:dyDescent="0.25">
      <c r="A385" s="9" t="s">
        <v>1636</v>
      </c>
      <c r="B385" s="9" t="s">
        <v>1637</v>
      </c>
      <c r="C385" s="9" t="s">
        <v>1638</v>
      </c>
      <c r="D385" s="10">
        <v>2.7E-4</v>
      </c>
      <c r="E385" s="11">
        <f t="shared" si="35"/>
        <v>1.0909090909090909E-4</v>
      </c>
      <c r="F385" s="25">
        <v>1480</v>
      </c>
      <c r="G385" s="26">
        <v>1.0999999999999999E-2</v>
      </c>
      <c r="H385" s="27">
        <f t="shared" si="36"/>
        <v>16.279999999999998</v>
      </c>
      <c r="I385" s="28">
        <f t="shared" si="37"/>
        <v>6.7009157918248838E-6</v>
      </c>
      <c r="J385" s="28">
        <f t="shared" si="38"/>
        <v>149233.33333333331</v>
      </c>
      <c r="K385" s="13" t="s">
        <v>8</v>
      </c>
      <c r="L385" s="9" t="s">
        <v>19</v>
      </c>
      <c r="M385" s="10">
        <v>5.0000000000000001E-3</v>
      </c>
      <c r="N385" s="29">
        <v>2.35</v>
      </c>
      <c r="O385" s="30">
        <f t="shared" si="39"/>
        <v>2.35E-2</v>
      </c>
      <c r="P385" s="31">
        <f t="shared" si="40"/>
        <v>0.21276595744680851</v>
      </c>
      <c r="Q385" s="31">
        <f t="shared" si="41"/>
        <v>4.7</v>
      </c>
    </row>
    <row r="386" spans="1:17" x14ac:dyDescent="0.25">
      <c r="A386" s="9" t="s">
        <v>725</v>
      </c>
      <c r="B386" s="9" t="s">
        <v>726</v>
      </c>
      <c r="C386" s="9" t="s">
        <v>727</v>
      </c>
      <c r="D386" s="10">
        <v>14.364000000000001</v>
      </c>
      <c r="E386" s="11">
        <f t="shared" si="35"/>
        <v>5.8036363636363646</v>
      </c>
      <c r="F386" s="25">
        <v>391</v>
      </c>
      <c r="G386" s="26">
        <v>0.12</v>
      </c>
      <c r="H386" s="27">
        <f t="shared" si="36"/>
        <v>46.92</v>
      </c>
      <c r="I386" s="28">
        <f t="shared" si="37"/>
        <v>0.12369216461288074</v>
      </c>
      <c r="J386" s="28">
        <f t="shared" si="38"/>
        <v>8.0845864661654119</v>
      </c>
      <c r="K386" s="13" t="s">
        <v>718</v>
      </c>
      <c r="L386" s="9" t="s">
        <v>718</v>
      </c>
      <c r="M386" s="10">
        <v>9.8049999999999995E-3</v>
      </c>
      <c r="N386" s="29">
        <v>4.6399999999999997</v>
      </c>
      <c r="O386" s="30">
        <f t="shared" si="39"/>
        <v>4.6399999999999997E-2</v>
      </c>
      <c r="P386" s="31">
        <f t="shared" si="40"/>
        <v>0.2113146551724138</v>
      </c>
      <c r="Q386" s="31">
        <f t="shared" si="41"/>
        <v>4.7322794492605809</v>
      </c>
    </row>
    <row r="387" spans="1:17" x14ac:dyDescent="0.25">
      <c r="A387" s="9" t="s">
        <v>1156</v>
      </c>
      <c r="B387" s="9" t="s">
        <v>1157</v>
      </c>
      <c r="C387" s="9" t="s">
        <v>1158</v>
      </c>
      <c r="D387" s="10">
        <v>6.984</v>
      </c>
      <c r="E387" s="11">
        <f t="shared" ref="E387:E450" si="42">(D387*40)/99</f>
        <v>2.8218181818181818</v>
      </c>
      <c r="F387" s="25">
        <v>912</v>
      </c>
      <c r="G387" s="26">
        <v>0.253</v>
      </c>
      <c r="H387" s="27">
        <f t="shared" ref="H387:H450" si="43">F387*G387</f>
        <v>230.73599999999999</v>
      </c>
      <c r="I387" s="28">
        <f t="shared" ref="I387:I450" si="44">E387/H387</f>
        <v>1.2229639856018056E-2</v>
      </c>
      <c r="J387" s="28">
        <f t="shared" ref="J387:J450" si="45">H387/E387</f>
        <v>81.768556701030931</v>
      </c>
      <c r="K387" s="13" t="s">
        <v>718</v>
      </c>
      <c r="L387" s="9" t="s">
        <v>718</v>
      </c>
      <c r="M387" s="10">
        <v>1.5667E-2</v>
      </c>
      <c r="N387" s="29">
        <v>7.45</v>
      </c>
      <c r="O387" s="30">
        <f t="shared" ref="O387:O450" si="46">N387/100</f>
        <v>7.4499999999999997E-2</v>
      </c>
      <c r="P387" s="31">
        <f t="shared" ref="P387:P450" si="47">M387/O387</f>
        <v>0.21029530201342284</v>
      </c>
      <c r="Q387" s="31">
        <f t="shared" ref="Q387:Q450" si="48">O387/M387</f>
        <v>4.7552179740856575</v>
      </c>
    </row>
    <row r="388" spans="1:17" x14ac:dyDescent="0.25">
      <c r="A388" s="9" t="s">
        <v>1265</v>
      </c>
      <c r="B388" s="9" t="s">
        <v>1266</v>
      </c>
      <c r="C388" s="9" t="s">
        <v>1267</v>
      </c>
      <c r="D388" s="10">
        <v>2.0736048064085399E-4</v>
      </c>
      <c r="E388" s="11">
        <f t="shared" si="42"/>
        <v>8.3782012380143031E-5</v>
      </c>
      <c r="F388" s="25">
        <v>29.8</v>
      </c>
      <c r="G388" s="26">
        <v>0.57199999999999995</v>
      </c>
      <c r="H388" s="27">
        <f t="shared" si="43"/>
        <v>17.0456</v>
      </c>
      <c r="I388" s="28">
        <f t="shared" si="44"/>
        <v>4.9151694501890831E-6</v>
      </c>
      <c r="J388" s="28">
        <f t="shared" si="45"/>
        <v>203451.78536246208</v>
      </c>
      <c r="K388" s="13" t="s">
        <v>8</v>
      </c>
      <c r="L388" s="9" t="s">
        <v>746</v>
      </c>
      <c r="M388" s="10">
        <v>0.04</v>
      </c>
      <c r="N388" s="29">
        <v>19.03</v>
      </c>
      <c r="O388" s="30">
        <f t="shared" si="46"/>
        <v>0.19030000000000002</v>
      </c>
      <c r="P388" s="31">
        <f t="shared" si="47"/>
        <v>0.21019442984760903</v>
      </c>
      <c r="Q388" s="31">
        <f t="shared" si="48"/>
        <v>4.7575000000000003</v>
      </c>
    </row>
    <row r="389" spans="1:17" x14ac:dyDescent="0.25">
      <c r="A389" s="9" t="s">
        <v>1243</v>
      </c>
      <c r="B389" s="9" t="s">
        <v>1244</v>
      </c>
      <c r="C389" s="9" t="s">
        <v>1245</v>
      </c>
      <c r="D389" s="10">
        <v>7.7880000000000003</v>
      </c>
      <c r="E389" s="11">
        <f t="shared" si="42"/>
        <v>3.1466666666666665</v>
      </c>
      <c r="F389" s="25">
        <v>99.5</v>
      </c>
      <c r="G389" s="26">
        <v>9.0999999999999998E-2</v>
      </c>
      <c r="H389" s="27">
        <f t="shared" si="43"/>
        <v>9.0544999999999991</v>
      </c>
      <c r="I389" s="28">
        <f t="shared" si="44"/>
        <v>0.34752517164577468</v>
      </c>
      <c r="J389" s="28">
        <f t="shared" si="45"/>
        <v>2.8774894067796608</v>
      </c>
      <c r="K389" s="13" t="s">
        <v>718</v>
      </c>
      <c r="L389" s="9" t="s">
        <v>718</v>
      </c>
      <c r="M389" s="10">
        <v>1.2373E-2</v>
      </c>
      <c r="N389" s="29">
        <v>5.9</v>
      </c>
      <c r="O389" s="30">
        <f t="shared" si="46"/>
        <v>5.9000000000000004E-2</v>
      </c>
      <c r="P389" s="31">
        <f t="shared" si="47"/>
        <v>0.20971186440677966</v>
      </c>
      <c r="Q389" s="31">
        <f t="shared" si="48"/>
        <v>4.7684474258466016</v>
      </c>
    </row>
    <row r="390" spans="1:17" x14ac:dyDescent="0.25">
      <c r="A390" s="9" t="s">
        <v>1645</v>
      </c>
      <c r="B390" s="9" t="s">
        <v>1646</v>
      </c>
      <c r="C390" s="9" t="s">
        <v>1647</v>
      </c>
      <c r="D390" s="10">
        <v>6.8300000000000007E-5</v>
      </c>
      <c r="E390" s="11">
        <f t="shared" si="42"/>
        <v>2.7595959595959597E-5</v>
      </c>
      <c r="F390" s="25">
        <v>1780</v>
      </c>
      <c r="G390" s="26">
        <v>1.0999999999999999E-2</v>
      </c>
      <c r="H390" s="27">
        <f t="shared" si="43"/>
        <v>19.579999999999998</v>
      </c>
      <c r="I390" s="28">
        <f t="shared" si="44"/>
        <v>1.409395280692523E-6</v>
      </c>
      <c r="J390" s="28">
        <f t="shared" si="45"/>
        <v>709524.15812591498</v>
      </c>
      <c r="K390" s="13" t="s">
        <v>8</v>
      </c>
      <c r="L390" s="9" t="s">
        <v>19</v>
      </c>
      <c r="M390" s="10">
        <v>5.0000000000000001E-3</v>
      </c>
      <c r="N390" s="29">
        <v>2.42</v>
      </c>
      <c r="O390" s="30">
        <f t="shared" si="46"/>
        <v>2.4199999999999999E-2</v>
      </c>
      <c r="P390" s="31">
        <f t="shared" si="47"/>
        <v>0.20661157024793389</v>
      </c>
      <c r="Q390" s="31">
        <f t="shared" si="48"/>
        <v>4.84</v>
      </c>
    </row>
    <row r="391" spans="1:17" x14ac:dyDescent="0.25">
      <c r="A391" s="9" t="s">
        <v>1648</v>
      </c>
      <c r="B391" s="9" t="s">
        <v>1649</v>
      </c>
      <c r="C391" s="9" t="s">
        <v>1650</v>
      </c>
      <c r="D391" s="10">
        <v>3.3300000000000003E-5</v>
      </c>
      <c r="E391" s="11">
        <f t="shared" si="42"/>
        <v>1.3454545454545455E-5</v>
      </c>
      <c r="F391" s="25">
        <v>1830</v>
      </c>
      <c r="G391" s="26">
        <v>1.0999999999999999E-2</v>
      </c>
      <c r="H391" s="27">
        <f t="shared" si="43"/>
        <v>20.13</v>
      </c>
      <c r="I391" s="28">
        <f t="shared" si="44"/>
        <v>6.6838278462719597E-7</v>
      </c>
      <c r="J391" s="28">
        <f t="shared" si="45"/>
        <v>1496148.6486486485</v>
      </c>
      <c r="K391" s="13" t="s">
        <v>8</v>
      </c>
      <c r="L391" s="9" t="s">
        <v>19</v>
      </c>
      <c r="M391" s="10">
        <v>5.0000000000000001E-3</v>
      </c>
      <c r="N391" s="29">
        <v>2.42</v>
      </c>
      <c r="O391" s="30">
        <f t="shared" si="46"/>
        <v>2.4199999999999999E-2</v>
      </c>
      <c r="P391" s="31">
        <f t="shared" si="47"/>
        <v>0.20661157024793389</v>
      </c>
      <c r="Q391" s="31">
        <f t="shared" si="48"/>
        <v>4.84</v>
      </c>
    </row>
    <row r="392" spans="1:17" x14ac:dyDescent="0.25">
      <c r="A392" s="9" t="s">
        <v>1409</v>
      </c>
      <c r="B392" s="9" t="s">
        <v>1410</v>
      </c>
      <c r="C392" s="9" t="s">
        <v>1411</v>
      </c>
      <c r="D392" s="10">
        <v>14</v>
      </c>
      <c r="E392" s="11">
        <f t="shared" si="42"/>
        <v>5.6565656565656566</v>
      </c>
      <c r="F392" s="25">
        <v>2040</v>
      </c>
      <c r="G392" s="26">
        <v>0.105</v>
      </c>
      <c r="H392" s="27">
        <f t="shared" si="43"/>
        <v>214.2</v>
      </c>
      <c r="I392" s="28">
        <f t="shared" si="44"/>
        <v>2.640786954512445E-2</v>
      </c>
      <c r="J392" s="28">
        <f t="shared" si="45"/>
        <v>37.8675</v>
      </c>
      <c r="K392" s="13" t="s">
        <v>8</v>
      </c>
      <c r="L392" s="9" t="s">
        <v>1264</v>
      </c>
      <c r="M392" s="10">
        <v>0.01</v>
      </c>
      <c r="N392" s="29">
        <v>5.14</v>
      </c>
      <c r="O392" s="30">
        <f t="shared" si="46"/>
        <v>5.1399999999999994E-2</v>
      </c>
      <c r="P392" s="31">
        <f t="shared" si="47"/>
        <v>0.19455252918287941</v>
      </c>
      <c r="Q392" s="31">
        <f t="shared" si="48"/>
        <v>5.14</v>
      </c>
    </row>
    <row r="393" spans="1:17" x14ac:dyDescent="0.25">
      <c r="A393" s="9" t="s">
        <v>1249</v>
      </c>
      <c r="B393" s="9" t="s">
        <v>1250</v>
      </c>
      <c r="C393" s="9" t="s">
        <v>1251</v>
      </c>
      <c r="D393" s="10">
        <v>107.5</v>
      </c>
      <c r="E393" s="11">
        <f t="shared" si="42"/>
        <v>43.434343434343432</v>
      </c>
      <c r="F393" s="25">
        <v>12.6</v>
      </c>
      <c r="G393" s="26">
        <v>0.82199999999999995</v>
      </c>
      <c r="H393" s="27">
        <f t="shared" si="43"/>
        <v>10.357199999999999</v>
      </c>
      <c r="I393" s="28">
        <f t="shared" si="44"/>
        <v>4.1936376080739421</v>
      </c>
      <c r="J393" s="28">
        <f t="shared" si="45"/>
        <v>0.23845646511627905</v>
      </c>
      <c r="K393" s="13" t="s">
        <v>718</v>
      </c>
      <c r="L393" s="9" t="s">
        <v>718</v>
      </c>
      <c r="M393" s="10">
        <v>7.0562E-2</v>
      </c>
      <c r="N393" s="29">
        <v>36.51</v>
      </c>
      <c r="O393" s="30">
        <f t="shared" si="46"/>
        <v>0.36509999999999998</v>
      </c>
      <c r="P393" s="31">
        <f t="shared" si="47"/>
        <v>0.19326759791837853</v>
      </c>
      <c r="Q393" s="31">
        <f t="shared" si="48"/>
        <v>5.1741730676568123</v>
      </c>
    </row>
    <row r="394" spans="1:17" x14ac:dyDescent="0.25">
      <c r="A394" s="9" t="s">
        <v>1302</v>
      </c>
      <c r="B394" s="9" t="s">
        <v>1303</v>
      </c>
      <c r="C394" s="9" t="s">
        <v>1304</v>
      </c>
      <c r="D394" s="10">
        <v>0.05</v>
      </c>
      <c r="E394" s="11">
        <f t="shared" si="42"/>
        <v>2.0202020202020204E-2</v>
      </c>
      <c r="F394" s="25">
        <v>6.07</v>
      </c>
      <c r="G394" s="26">
        <v>0.73599999999999999</v>
      </c>
      <c r="H394" s="27">
        <f t="shared" si="43"/>
        <v>4.4675200000000004</v>
      </c>
      <c r="I394" s="28">
        <f t="shared" si="44"/>
        <v>4.5219764437585512E-3</v>
      </c>
      <c r="J394" s="28">
        <f t="shared" si="45"/>
        <v>221.14223999999999</v>
      </c>
      <c r="K394" s="13" t="s">
        <v>8</v>
      </c>
      <c r="L394" s="9" t="s">
        <v>1271</v>
      </c>
      <c r="M394" s="10">
        <v>1.2999999999999999E-2</v>
      </c>
      <c r="N394" s="29">
        <v>6.84</v>
      </c>
      <c r="O394" s="30">
        <f t="shared" si="46"/>
        <v>6.8400000000000002E-2</v>
      </c>
      <c r="P394" s="31">
        <f t="shared" si="47"/>
        <v>0.19005847953216373</v>
      </c>
      <c r="Q394" s="31">
        <f t="shared" si="48"/>
        <v>5.2615384615384624</v>
      </c>
    </row>
    <row r="395" spans="1:17" x14ac:dyDescent="0.25">
      <c r="A395" s="9" t="s">
        <v>1189</v>
      </c>
      <c r="B395" s="9" t="s">
        <v>1190</v>
      </c>
      <c r="C395" s="9" t="s">
        <v>1191</v>
      </c>
      <c r="D395" s="10">
        <v>9.8119999999999994</v>
      </c>
      <c r="E395" s="11">
        <f t="shared" si="42"/>
        <v>3.9644444444444442</v>
      </c>
      <c r="F395" s="25">
        <v>344</v>
      </c>
      <c r="G395" s="26">
        <v>0.52900000000000003</v>
      </c>
      <c r="H395" s="27">
        <f t="shared" si="43"/>
        <v>181.976</v>
      </c>
      <c r="I395" s="28">
        <f t="shared" si="44"/>
        <v>2.1785534600411285E-2</v>
      </c>
      <c r="J395" s="28">
        <f t="shared" si="45"/>
        <v>45.902017937219732</v>
      </c>
      <c r="K395" s="13" t="s">
        <v>718</v>
      </c>
      <c r="L395" s="9" t="s">
        <v>718</v>
      </c>
      <c r="M395" s="10">
        <v>4.2868999999999997E-2</v>
      </c>
      <c r="N395" s="29">
        <v>22.61</v>
      </c>
      <c r="O395" s="30">
        <f t="shared" si="46"/>
        <v>0.2261</v>
      </c>
      <c r="P395" s="31">
        <f t="shared" si="47"/>
        <v>0.18960194604157452</v>
      </c>
      <c r="Q395" s="31">
        <f t="shared" si="48"/>
        <v>5.2742074692668366</v>
      </c>
    </row>
    <row r="396" spans="1:17" x14ac:dyDescent="0.25">
      <c r="A396" s="9" t="s">
        <v>583</v>
      </c>
      <c r="B396" s="9" t="s">
        <v>584</v>
      </c>
      <c r="C396" s="9" t="s">
        <v>585</v>
      </c>
      <c r="D396" s="10">
        <v>43.888358179999997</v>
      </c>
      <c r="E396" s="11">
        <f t="shared" si="42"/>
        <v>17.732669971717172</v>
      </c>
      <c r="F396" s="25">
        <v>175</v>
      </c>
      <c r="G396" s="26">
        <v>0.56399999999999995</v>
      </c>
      <c r="H396" s="27">
        <f t="shared" si="43"/>
        <v>98.699999999999989</v>
      </c>
      <c r="I396" s="28">
        <f t="shared" si="44"/>
        <v>0.17966230974384167</v>
      </c>
      <c r="J396" s="28">
        <f t="shared" si="45"/>
        <v>5.5659976843544792</v>
      </c>
      <c r="K396" s="13" t="s">
        <v>9</v>
      </c>
      <c r="L396" s="9" t="s">
        <v>9</v>
      </c>
      <c r="M396" s="10">
        <v>1.6732689363993001E-2</v>
      </c>
      <c r="N396" s="29">
        <v>8.9700000000000006</v>
      </c>
      <c r="O396" s="30">
        <f t="shared" si="46"/>
        <v>8.9700000000000002E-2</v>
      </c>
      <c r="P396" s="31">
        <f t="shared" si="47"/>
        <v>0.18654057261976589</v>
      </c>
      <c r="Q396" s="31">
        <f t="shared" si="48"/>
        <v>5.3607640737671867</v>
      </c>
    </row>
    <row r="397" spans="1:17" x14ac:dyDescent="0.25">
      <c r="A397" s="9" t="s">
        <v>1237</v>
      </c>
      <c r="B397" s="9" t="s">
        <v>1238</v>
      </c>
      <c r="C397" s="9" t="s">
        <v>1239</v>
      </c>
      <c r="D397" s="10">
        <v>16.821999999999999</v>
      </c>
      <c r="E397" s="11">
        <f t="shared" si="42"/>
        <v>6.7967676767676766</v>
      </c>
      <c r="F397" s="25">
        <v>31.7</v>
      </c>
      <c r="G397" s="26">
        <v>0.74</v>
      </c>
      <c r="H397" s="27">
        <f t="shared" si="43"/>
        <v>23.457999999999998</v>
      </c>
      <c r="I397" s="28">
        <f t="shared" si="44"/>
        <v>0.28974199321202476</v>
      </c>
      <c r="J397" s="28">
        <f t="shared" si="45"/>
        <v>3.4513464510759717</v>
      </c>
      <c r="K397" s="13" t="s">
        <v>718</v>
      </c>
      <c r="L397" s="9" t="s">
        <v>718</v>
      </c>
      <c r="M397" s="10">
        <v>7.7279E-2</v>
      </c>
      <c r="N397" s="29">
        <v>41.9</v>
      </c>
      <c r="O397" s="30">
        <f t="shared" si="46"/>
        <v>0.41899999999999998</v>
      </c>
      <c r="P397" s="31">
        <f t="shared" si="47"/>
        <v>0.18443675417661098</v>
      </c>
      <c r="Q397" s="31">
        <f t="shared" si="48"/>
        <v>5.421912809430764</v>
      </c>
    </row>
    <row r="398" spans="1:17" x14ac:dyDescent="0.25">
      <c r="A398" s="9" t="s">
        <v>763</v>
      </c>
      <c r="B398" s="9" t="s">
        <v>764</v>
      </c>
      <c r="C398" s="9" t="s">
        <v>765</v>
      </c>
      <c r="D398" s="10" t="s">
        <v>8</v>
      </c>
      <c r="E398" s="11" t="e">
        <f t="shared" si="42"/>
        <v>#VALUE!</v>
      </c>
      <c r="F398" s="25">
        <v>664</v>
      </c>
      <c r="G398" s="26">
        <v>0.39700000000000002</v>
      </c>
      <c r="H398" s="27">
        <f t="shared" si="43"/>
        <v>263.608</v>
      </c>
      <c r="I398" s="28" t="e">
        <f t="shared" si="44"/>
        <v>#VALUE!</v>
      </c>
      <c r="J398" s="28" t="e">
        <f t="shared" si="45"/>
        <v>#VALUE!</v>
      </c>
      <c r="K398" s="13" t="s">
        <v>718</v>
      </c>
      <c r="L398" s="9" t="s">
        <v>718</v>
      </c>
      <c r="M398" s="10">
        <v>2.291E-2</v>
      </c>
      <c r="N398" s="29">
        <v>12.45</v>
      </c>
      <c r="O398" s="30">
        <f t="shared" si="46"/>
        <v>0.1245</v>
      </c>
      <c r="P398" s="31">
        <f t="shared" si="47"/>
        <v>0.1840160642570281</v>
      </c>
      <c r="Q398" s="31">
        <f t="shared" si="48"/>
        <v>5.4343081623745091</v>
      </c>
    </row>
    <row r="399" spans="1:17" x14ac:dyDescent="0.25">
      <c r="A399" s="9" t="s">
        <v>1012</v>
      </c>
      <c r="B399" s="9" t="s">
        <v>1013</v>
      </c>
      <c r="C399" s="9" t="s">
        <v>1014</v>
      </c>
      <c r="D399" s="10">
        <v>12.252000000000001</v>
      </c>
      <c r="E399" s="11">
        <f t="shared" si="42"/>
        <v>4.9503030303030311</v>
      </c>
      <c r="F399" s="25">
        <v>98.2</v>
      </c>
      <c r="G399" s="26">
        <v>0.28999999999999998</v>
      </c>
      <c r="H399" s="27">
        <f t="shared" si="43"/>
        <v>28.477999999999998</v>
      </c>
      <c r="I399" s="28">
        <f t="shared" si="44"/>
        <v>0.17382902697882688</v>
      </c>
      <c r="J399" s="28">
        <f t="shared" si="45"/>
        <v>5.7527791380999007</v>
      </c>
      <c r="K399" s="13" t="s">
        <v>718</v>
      </c>
      <c r="L399" s="9" t="s">
        <v>718</v>
      </c>
      <c r="M399" s="10">
        <v>5.9940000000000002E-3</v>
      </c>
      <c r="N399" s="29">
        <v>3.35</v>
      </c>
      <c r="O399" s="30">
        <f t="shared" si="46"/>
        <v>3.3500000000000002E-2</v>
      </c>
      <c r="P399" s="31">
        <f t="shared" si="47"/>
        <v>0.17892537313432835</v>
      </c>
      <c r="Q399" s="31">
        <f t="shared" si="48"/>
        <v>5.5889222555889226</v>
      </c>
    </row>
    <row r="400" spans="1:17" x14ac:dyDescent="0.25">
      <c r="A400" s="9" t="s">
        <v>1333</v>
      </c>
      <c r="B400" s="9" t="s">
        <v>1334</v>
      </c>
      <c r="C400" s="9" t="s">
        <v>1335</v>
      </c>
      <c r="D400" s="10">
        <v>2.6</v>
      </c>
      <c r="E400" s="11">
        <f t="shared" si="42"/>
        <v>1.0505050505050506</v>
      </c>
      <c r="F400" s="25">
        <v>23</v>
      </c>
      <c r="G400" s="26">
        <v>0.92300000000000004</v>
      </c>
      <c r="H400" s="27">
        <f t="shared" si="43"/>
        <v>21.228999999999999</v>
      </c>
      <c r="I400" s="28">
        <f t="shared" si="44"/>
        <v>4.94844340527133E-2</v>
      </c>
      <c r="J400" s="28">
        <f t="shared" si="45"/>
        <v>20.208374999999997</v>
      </c>
      <c r="K400" s="13" t="s">
        <v>8</v>
      </c>
      <c r="L400" s="9" t="s">
        <v>1264</v>
      </c>
      <c r="M400" s="10">
        <v>8.9999999999999993E-3</v>
      </c>
      <c r="N400" s="29">
        <v>5.17</v>
      </c>
      <c r="O400" s="30">
        <f t="shared" si="46"/>
        <v>5.1699999999999996E-2</v>
      </c>
      <c r="P400" s="31">
        <f t="shared" si="47"/>
        <v>0.17408123791102514</v>
      </c>
      <c r="Q400" s="31">
        <f t="shared" si="48"/>
        <v>5.7444444444444445</v>
      </c>
    </row>
    <row r="401" spans="1:17" x14ac:dyDescent="0.25">
      <c r="A401" s="9" t="s">
        <v>1180</v>
      </c>
      <c r="B401" s="9" t="s">
        <v>1181</v>
      </c>
      <c r="C401" s="9" t="s">
        <v>1182</v>
      </c>
      <c r="D401" s="10">
        <v>15.156000000000001</v>
      </c>
      <c r="E401" s="11">
        <f t="shared" si="42"/>
        <v>6.123636363636364</v>
      </c>
      <c r="F401" s="25">
        <v>70.7</v>
      </c>
      <c r="G401" s="26">
        <v>0.224</v>
      </c>
      <c r="H401" s="27">
        <f t="shared" si="43"/>
        <v>15.8368</v>
      </c>
      <c r="I401" s="28">
        <f t="shared" si="44"/>
        <v>0.38667132019324385</v>
      </c>
      <c r="J401" s="28">
        <f t="shared" si="45"/>
        <v>2.5861757719714964</v>
      </c>
      <c r="K401" s="13" t="s">
        <v>718</v>
      </c>
      <c r="L401" s="9" t="s">
        <v>718</v>
      </c>
      <c r="M401" s="10">
        <v>1.0694E-2</v>
      </c>
      <c r="N401" s="29">
        <v>6.29</v>
      </c>
      <c r="O401" s="30">
        <f t="shared" si="46"/>
        <v>6.2899999999999998E-2</v>
      </c>
      <c r="P401" s="31">
        <f t="shared" si="47"/>
        <v>0.17001589825119237</v>
      </c>
      <c r="Q401" s="31">
        <f t="shared" si="48"/>
        <v>5.8818028801196931</v>
      </c>
    </row>
    <row r="402" spans="1:17" x14ac:dyDescent="0.25">
      <c r="A402" s="9" t="s">
        <v>950</v>
      </c>
      <c r="B402" s="9" t="s">
        <v>951</v>
      </c>
      <c r="C402" s="9" t="s">
        <v>952</v>
      </c>
      <c r="D402" s="10">
        <v>1.1521999999999999</v>
      </c>
      <c r="E402" s="11">
        <f t="shared" si="42"/>
        <v>0.46553535353535347</v>
      </c>
      <c r="F402" s="25">
        <v>0.17100000000000001</v>
      </c>
      <c r="G402" s="26">
        <v>0.94799999999999995</v>
      </c>
      <c r="H402" s="27">
        <f t="shared" si="43"/>
        <v>0.162108</v>
      </c>
      <c r="I402" s="28">
        <f t="shared" si="44"/>
        <v>2.8717605148132939</v>
      </c>
      <c r="J402" s="28">
        <f t="shared" si="45"/>
        <v>0.34821845165769838</v>
      </c>
      <c r="K402" s="13" t="s">
        <v>718</v>
      </c>
      <c r="L402" s="9" t="s">
        <v>718</v>
      </c>
      <c r="M402" s="10">
        <v>1.9331999999999998E-2</v>
      </c>
      <c r="N402" s="29">
        <v>11.43</v>
      </c>
      <c r="O402" s="30">
        <f t="shared" si="46"/>
        <v>0.1143</v>
      </c>
      <c r="P402" s="31">
        <f t="shared" si="47"/>
        <v>0.16913385826771651</v>
      </c>
      <c r="Q402" s="31">
        <f t="shared" si="48"/>
        <v>5.9124767225325892</v>
      </c>
    </row>
    <row r="403" spans="1:17" x14ac:dyDescent="0.25">
      <c r="A403" s="9" t="s">
        <v>1412</v>
      </c>
      <c r="B403" s="9" t="s">
        <v>1413</v>
      </c>
      <c r="C403" s="9" t="s">
        <v>1414</v>
      </c>
      <c r="D403" s="10">
        <v>3.2360570687418901</v>
      </c>
      <c r="E403" s="11">
        <f t="shared" si="42"/>
        <v>1.3074978055522788</v>
      </c>
      <c r="F403" s="25">
        <v>10.3</v>
      </c>
      <c r="G403" s="26">
        <v>0.46600000000000003</v>
      </c>
      <c r="H403" s="27">
        <f t="shared" si="43"/>
        <v>4.7998000000000003</v>
      </c>
      <c r="I403" s="28">
        <f t="shared" si="44"/>
        <v>0.27240672643699293</v>
      </c>
      <c r="J403" s="28">
        <f t="shared" si="45"/>
        <v>3.6709813046092226</v>
      </c>
      <c r="K403" s="13" t="s">
        <v>8</v>
      </c>
      <c r="L403" s="9" t="s">
        <v>747</v>
      </c>
      <c r="M403" s="10">
        <v>5.0000000000000001E-3</v>
      </c>
      <c r="N403" s="29">
        <v>2.96</v>
      </c>
      <c r="O403" s="30">
        <f t="shared" si="46"/>
        <v>2.9600000000000001E-2</v>
      </c>
      <c r="P403" s="31">
        <f t="shared" si="47"/>
        <v>0.16891891891891891</v>
      </c>
      <c r="Q403" s="31">
        <f t="shared" si="48"/>
        <v>5.92</v>
      </c>
    </row>
    <row r="404" spans="1:17" x14ac:dyDescent="0.25">
      <c r="A404" s="9" t="s">
        <v>1003</v>
      </c>
      <c r="B404" s="9" t="s">
        <v>1004</v>
      </c>
      <c r="C404" s="9" t="s">
        <v>1005</v>
      </c>
      <c r="D404" s="10">
        <v>20.98</v>
      </c>
      <c r="E404" s="11">
        <f t="shared" si="42"/>
        <v>8.4767676767676772</v>
      </c>
      <c r="F404" s="25">
        <v>121</v>
      </c>
      <c r="G404" s="26">
        <v>0.22</v>
      </c>
      <c r="H404" s="27">
        <f t="shared" si="43"/>
        <v>26.62</v>
      </c>
      <c r="I404" s="28">
        <f t="shared" si="44"/>
        <v>0.31843605096798183</v>
      </c>
      <c r="J404" s="28">
        <f t="shared" si="45"/>
        <v>3.1403479504289797</v>
      </c>
      <c r="K404" s="13" t="s">
        <v>718</v>
      </c>
      <c r="L404" s="9" t="s">
        <v>718</v>
      </c>
      <c r="M404" s="10">
        <v>5.4349999999999997E-3</v>
      </c>
      <c r="N404" s="29">
        <v>3.22</v>
      </c>
      <c r="O404" s="30">
        <f t="shared" si="46"/>
        <v>3.2199999999999999E-2</v>
      </c>
      <c r="P404" s="31">
        <f t="shared" si="47"/>
        <v>0.1687888198757764</v>
      </c>
      <c r="Q404" s="31">
        <f t="shared" si="48"/>
        <v>5.9245630174793007</v>
      </c>
    </row>
    <row r="405" spans="1:17" x14ac:dyDescent="0.25">
      <c r="A405" s="9" t="s">
        <v>577</v>
      </c>
      <c r="B405" s="9" t="s">
        <v>578</v>
      </c>
      <c r="C405" s="9" t="s">
        <v>579</v>
      </c>
      <c r="D405" s="10">
        <v>53.932508713945197</v>
      </c>
      <c r="E405" s="11">
        <f t="shared" si="42"/>
        <v>21.790912611695028</v>
      </c>
      <c r="F405" s="25">
        <v>43.3</v>
      </c>
      <c r="G405" s="26">
        <v>0.47699999999999998</v>
      </c>
      <c r="H405" s="27">
        <f t="shared" si="43"/>
        <v>20.654099999999996</v>
      </c>
      <c r="I405" s="28">
        <f t="shared" si="44"/>
        <v>1.0550405300494832</v>
      </c>
      <c r="J405" s="28">
        <f t="shared" si="45"/>
        <v>0.94783088565621099</v>
      </c>
      <c r="K405" s="13" t="s">
        <v>9</v>
      </c>
      <c r="L405" s="9" t="s">
        <v>9</v>
      </c>
      <c r="M405" s="10">
        <v>1.583596997332E-3</v>
      </c>
      <c r="N405" s="29">
        <v>0.97</v>
      </c>
      <c r="O405" s="30">
        <f t="shared" si="46"/>
        <v>9.7000000000000003E-3</v>
      </c>
      <c r="P405" s="31">
        <f t="shared" si="47"/>
        <v>0.16325742240536081</v>
      </c>
      <c r="Q405" s="31">
        <f t="shared" si="48"/>
        <v>6.125295776856289</v>
      </c>
    </row>
    <row r="406" spans="1:17" x14ac:dyDescent="0.25">
      <c r="A406" s="9" t="s">
        <v>1018</v>
      </c>
      <c r="B406" s="9" t="s">
        <v>1019</v>
      </c>
      <c r="C406" s="9" t="s">
        <v>1020</v>
      </c>
      <c r="D406" s="10">
        <v>0</v>
      </c>
      <c r="E406" s="11">
        <f t="shared" si="42"/>
        <v>0</v>
      </c>
      <c r="F406" s="25">
        <v>2.79</v>
      </c>
      <c r="G406" s="26">
        <v>0.94599999999999995</v>
      </c>
      <c r="H406" s="27">
        <f t="shared" si="43"/>
        <v>2.6393399999999998</v>
      </c>
      <c r="I406" s="28">
        <f t="shared" si="44"/>
        <v>0</v>
      </c>
      <c r="J406" s="28" t="e">
        <f t="shared" si="45"/>
        <v>#DIV/0!</v>
      </c>
      <c r="K406" s="13" t="s">
        <v>718</v>
      </c>
      <c r="L406" s="9" t="s">
        <v>718</v>
      </c>
      <c r="M406" s="10">
        <v>2.7226E-2</v>
      </c>
      <c r="N406" s="29">
        <v>16.77</v>
      </c>
      <c r="O406" s="30">
        <f t="shared" si="46"/>
        <v>0.16769999999999999</v>
      </c>
      <c r="P406" s="31">
        <f t="shared" si="47"/>
        <v>0.16234943351222422</v>
      </c>
      <c r="Q406" s="31">
        <f t="shared" si="48"/>
        <v>6.1595533681040173</v>
      </c>
    </row>
    <row r="407" spans="1:17" x14ac:dyDescent="0.25">
      <c r="A407" s="9" t="s">
        <v>323</v>
      </c>
      <c r="B407" s="9" t="s">
        <v>324</v>
      </c>
      <c r="C407" s="9" t="s">
        <v>325</v>
      </c>
      <c r="D407" s="10">
        <v>8.3361759150000001</v>
      </c>
      <c r="E407" s="11">
        <f t="shared" si="42"/>
        <v>3.3681518848484848</v>
      </c>
      <c r="F407" s="25">
        <v>16.2</v>
      </c>
      <c r="G407" s="26">
        <v>0.82099999999999995</v>
      </c>
      <c r="H407" s="27">
        <f t="shared" si="43"/>
        <v>13.300199999999998</v>
      </c>
      <c r="I407" s="28">
        <f t="shared" si="44"/>
        <v>0.25324069448944264</v>
      </c>
      <c r="J407" s="28">
        <f t="shared" si="45"/>
        <v>3.9488124213847033</v>
      </c>
      <c r="K407" s="13" t="s">
        <v>9</v>
      </c>
      <c r="L407" s="9" t="s">
        <v>9</v>
      </c>
      <c r="M407" s="10">
        <v>2.8071681892389001E-2</v>
      </c>
      <c r="N407" s="29">
        <v>18.39</v>
      </c>
      <c r="O407" s="30">
        <f t="shared" si="46"/>
        <v>0.18390000000000001</v>
      </c>
      <c r="P407" s="31">
        <f t="shared" si="47"/>
        <v>0.1526464485719902</v>
      </c>
      <c r="Q407" s="31">
        <f t="shared" si="48"/>
        <v>6.5510859201443257</v>
      </c>
    </row>
    <row r="408" spans="1:17" x14ac:dyDescent="0.25">
      <c r="A408" s="9" t="s">
        <v>953</v>
      </c>
      <c r="B408" s="9" t="s">
        <v>954</v>
      </c>
      <c r="C408" s="9" t="s">
        <v>955</v>
      </c>
      <c r="D408" s="10">
        <v>0</v>
      </c>
      <c r="E408" s="11">
        <f t="shared" si="42"/>
        <v>0</v>
      </c>
      <c r="F408" s="25">
        <v>36.299999999999997</v>
      </c>
      <c r="G408" s="26">
        <v>0.34200000000000003</v>
      </c>
      <c r="H408" s="27">
        <f t="shared" si="43"/>
        <v>12.4146</v>
      </c>
      <c r="I408" s="28">
        <f t="shared" si="44"/>
        <v>0</v>
      </c>
      <c r="J408" s="28" t="e">
        <f t="shared" si="45"/>
        <v>#DIV/0!</v>
      </c>
      <c r="K408" s="13" t="s">
        <v>718</v>
      </c>
      <c r="L408" s="9" t="s">
        <v>718</v>
      </c>
      <c r="M408" s="10">
        <v>1.2903E-2</v>
      </c>
      <c r="N408" s="29">
        <v>8.52</v>
      </c>
      <c r="O408" s="30">
        <f t="shared" si="46"/>
        <v>8.5199999999999998E-2</v>
      </c>
      <c r="P408" s="31">
        <f t="shared" si="47"/>
        <v>0.15144366197183098</v>
      </c>
      <c r="Q408" s="31">
        <f t="shared" si="48"/>
        <v>6.603115554522204</v>
      </c>
    </row>
    <row r="409" spans="1:17" x14ac:dyDescent="0.25">
      <c r="A409" s="9" t="s">
        <v>989</v>
      </c>
      <c r="B409" s="9" t="s">
        <v>990</v>
      </c>
      <c r="C409" s="9" t="s">
        <v>991</v>
      </c>
      <c r="D409" s="10">
        <v>0</v>
      </c>
      <c r="E409" s="11">
        <f t="shared" si="42"/>
        <v>0</v>
      </c>
      <c r="F409" s="25">
        <v>2.04</v>
      </c>
      <c r="G409" s="26">
        <v>0.57799999999999996</v>
      </c>
      <c r="H409" s="27">
        <f t="shared" si="43"/>
        <v>1.1791199999999999</v>
      </c>
      <c r="I409" s="28">
        <f t="shared" si="44"/>
        <v>0</v>
      </c>
      <c r="J409" s="28" t="e">
        <f t="shared" si="45"/>
        <v>#DIV/0!</v>
      </c>
      <c r="K409" s="13" t="s">
        <v>718</v>
      </c>
      <c r="L409" s="9" t="s">
        <v>718</v>
      </c>
      <c r="M409" s="10">
        <v>9.9200000000000004E-4</v>
      </c>
      <c r="N409" s="29">
        <v>0.67</v>
      </c>
      <c r="O409" s="30">
        <f t="shared" si="46"/>
        <v>6.7000000000000002E-3</v>
      </c>
      <c r="P409" s="31">
        <f t="shared" si="47"/>
        <v>0.1480597014925373</v>
      </c>
      <c r="Q409" s="31">
        <f t="shared" si="48"/>
        <v>6.754032258064516</v>
      </c>
    </row>
    <row r="410" spans="1:17" x14ac:dyDescent="0.25">
      <c r="A410" s="9" t="s">
        <v>1027</v>
      </c>
      <c r="B410" s="9" t="s">
        <v>1028</v>
      </c>
      <c r="C410" s="9" t="s">
        <v>1029</v>
      </c>
      <c r="D410" s="10">
        <v>24.2</v>
      </c>
      <c r="E410" s="11">
        <f t="shared" si="42"/>
        <v>9.7777777777777786</v>
      </c>
      <c r="F410" s="25">
        <v>13.6</v>
      </c>
      <c r="G410" s="26">
        <v>0.83399999999999996</v>
      </c>
      <c r="H410" s="27">
        <f t="shared" si="43"/>
        <v>11.3424</v>
      </c>
      <c r="I410" s="28">
        <f t="shared" si="44"/>
        <v>0.86205545367627479</v>
      </c>
      <c r="J410" s="28">
        <f t="shared" si="45"/>
        <v>1.1600181818181816</v>
      </c>
      <c r="K410" s="13" t="s">
        <v>718</v>
      </c>
      <c r="L410" s="9" t="s">
        <v>718</v>
      </c>
      <c r="M410" s="10">
        <v>6.9494E-2</v>
      </c>
      <c r="N410" s="29">
        <v>47.75</v>
      </c>
      <c r="O410" s="30">
        <f t="shared" si="46"/>
        <v>0.47749999999999998</v>
      </c>
      <c r="P410" s="31">
        <f t="shared" si="47"/>
        <v>0.14553717277486911</v>
      </c>
      <c r="Q410" s="31">
        <f t="shared" si="48"/>
        <v>6.871096785333985</v>
      </c>
    </row>
    <row r="411" spans="1:17" x14ac:dyDescent="0.25">
      <c r="A411" s="9" t="s">
        <v>356</v>
      </c>
      <c r="B411" s="9" t="s">
        <v>357</v>
      </c>
      <c r="C411" s="9" t="s">
        <v>358</v>
      </c>
      <c r="D411" s="10">
        <v>0</v>
      </c>
      <c r="E411" s="11">
        <f t="shared" si="42"/>
        <v>0</v>
      </c>
      <c r="F411" s="25">
        <v>11.7</v>
      </c>
      <c r="G411" s="26">
        <v>0.92200000000000004</v>
      </c>
      <c r="H411" s="27">
        <f t="shared" si="43"/>
        <v>10.7874</v>
      </c>
      <c r="I411" s="28">
        <f t="shared" si="44"/>
        <v>0</v>
      </c>
      <c r="J411" s="28" t="e">
        <f t="shared" si="45"/>
        <v>#DIV/0!</v>
      </c>
      <c r="K411" s="13" t="s">
        <v>9</v>
      </c>
      <c r="L411" s="9" t="s">
        <v>9</v>
      </c>
      <c r="M411" s="10">
        <v>9.4615922515469998E-3</v>
      </c>
      <c r="N411" s="29">
        <v>6.58</v>
      </c>
      <c r="O411" s="30">
        <f t="shared" si="46"/>
        <v>6.5799999999999997E-2</v>
      </c>
      <c r="P411" s="31">
        <f t="shared" si="47"/>
        <v>0.14379319531226445</v>
      </c>
      <c r="Q411" s="31">
        <f t="shared" si="48"/>
        <v>6.9544320079151047</v>
      </c>
    </row>
    <row r="412" spans="1:17" x14ac:dyDescent="0.25">
      <c r="A412" s="9" t="s">
        <v>1129</v>
      </c>
      <c r="B412" s="9" t="s">
        <v>1130</v>
      </c>
      <c r="C412" s="9" t="s">
        <v>1131</v>
      </c>
      <c r="D412" s="10">
        <v>24.3</v>
      </c>
      <c r="E412" s="11">
        <f t="shared" si="42"/>
        <v>9.8181818181818183</v>
      </c>
      <c r="F412" s="25">
        <v>232</v>
      </c>
      <c r="G412" s="26">
        <v>6.9000000000000006E-2</v>
      </c>
      <c r="H412" s="27">
        <f t="shared" si="43"/>
        <v>16.008000000000003</v>
      </c>
      <c r="I412" s="28">
        <f t="shared" si="44"/>
        <v>0.61332969878697008</v>
      </c>
      <c r="J412" s="28">
        <f t="shared" si="45"/>
        <v>1.6304444444444446</v>
      </c>
      <c r="K412" s="13" t="s">
        <v>718</v>
      </c>
      <c r="L412" s="9" t="s">
        <v>718</v>
      </c>
      <c r="M412" s="10">
        <v>3.98E-3</v>
      </c>
      <c r="N412" s="29">
        <v>2.84</v>
      </c>
      <c r="O412" s="30">
        <f t="shared" si="46"/>
        <v>2.8399999999999998E-2</v>
      </c>
      <c r="P412" s="31">
        <f t="shared" si="47"/>
        <v>0.14014084507042254</v>
      </c>
      <c r="Q412" s="31">
        <f t="shared" si="48"/>
        <v>7.1356783919597984</v>
      </c>
    </row>
    <row r="413" spans="1:17" x14ac:dyDescent="0.25">
      <c r="A413" s="9" t="s">
        <v>1174</v>
      </c>
      <c r="B413" s="9" t="s">
        <v>1175</v>
      </c>
      <c r="C413" s="9" t="s">
        <v>1176</v>
      </c>
      <c r="D413" s="10">
        <v>10.394</v>
      </c>
      <c r="E413" s="11">
        <f t="shared" si="42"/>
        <v>4.1995959595959595</v>
      </c>
      <c r="F413" s="25">
        <v>260</v>
      </c>
      <c r="G413" s="26">
        <v>0.41599999999999998</v>
      </c>
      <c r="H413" s="27">
        <f t="shared" si="43"/>
        <v>108.16</v>
      </c>
      <c r="I413" s="28">
        <f t="shared" si="44"/>
        <v>3.8827625366086908E-2</v>
      </c>
      <c r="J413" s="28">
        <f t="shared" si="45"/>
        <v>25.754858572253223</v>
      </c>
      <c r="K413" s="13" t="s">
        <v>718</v>
      </c>
      <c r="L413" s="9" t="s">
        <v>718</v>
      </c>
      <c r="M413" s="10">
        <v>1.5598000000000001E-2</v>
      </c>
      <c r="N413" s="29">
        <v>11.77</v>
      </c>
      <c r="O413" s="30">
        <f t="shared" si="46"/>
        <v>0.1177</v>
      </c>
      <c r="P413" s="31">
        <f t="shared" si="47"/>
        <v>0.13252336448598132</v>
      </c>
      <c r="Q413" s="31">
        <f t="shared" si="48"/>
        <v>7.5458392101551475</v>
      </c>
    </row>
    <row r="414" spans="1:17" x14ac:dyDescent="0.25">
      <c r="A414" s="9" t="s">
        <v>395</v>
      </c>
      <c r="B414" s="9" t="s">
        <v>396</v>
      </c>
      <c r="C414" s="9" t="s">
        <v>397</v>
      </c>
      <c r="D414" s="10">
        <v>5.6909376570000001</v>
      </c>
      <c r="E414" s="11">
        <f t="shared" si="42"/>
        <v>2.2993687503030302</v>
      </c>
      <c r="F414" s="25">
        <v>11.7</v>
      </c>
      <c r="G414" s="26">
        <v>0.92600000000000005</v>
      </c>
      <c r="H414" s="27">
        <f t="shared" si="43"/>
        <v>10.834199999999999</v>
      </c>
      <c r="I414" s="28">
        <f t="shared" si="44"/>
        <v>0.21223244450933437</v>
      </c>
      <c r="J414" s="28">
        <f t="shared" si="45"/>
        <v>4.7118149268455429</v>
      </c>
      <c r="K414" s="13" t="s">
        <v>9</v>
      </c>
      <c r="L414" s="9" t="s">
        <v>9</v>
      </c>
      <c r="M414" s="10">
        <v>6.6807400194960004E-3</v>
      </c>
      <c r="N414" s="29">
        <v>5.16</v>
      </c>
      <c r="O414" s="30">
        <f t="shared" si="46"/>
        <v>5.16E-2</v>
      </c>
      <c r="P414" s="31">
        <f t="shared" si="47"/>
        <v>0.12947170580418604</v>
      </c>
      <c r="Q414" s="31">
        <f t="shared" si="48"/>
        <v>7.7236952567258772</v>
      </c>
    </row>
    <row r="415" spans="1:17" x14ac:dyDescent="0.25">
      <c r="A415" s="9" t="s">
        <v>904</v>
      </c>
      <c r="B415" s="9" t="s">
        <v>905</v>
      </c>
      <c r="C415" s="9" t="s">
        <v>906</v>
      </c>
      <c r="D415" s="10">
        <v>25.1</v>
      </c>
      <c r="E415" s="11">
        <f t="shared" si="42"/>
        <v>10.141414141414142</v>
      </c>
      <c r="F415" s="25">
        <v>66.3</v>
      </c>
      <c r="G415" s="26">
        <v>0.36299999999999999</v>
      </c>
      <c r="H415" s="27">
        <f t="shared" si="43"/>
        <v>24.066899999999997</v>
      </c>
      <c r="I415" s="28">
        <f t="shared" si="44"/>
        <v>0.42138431378424906</v>
      </c>
      <c r="J415" s="28">
        <f t="shared" si="45"/>
        <v>2.3731305776892424</v>
      </c>
      <c r="K415" s="13" t="s">
        <v>718</v>
      </c>
      <c r="L415" s="9" t="s">
        <v>718</v>
      </c>
      <c r="M415" s="10">
        <v>1.9060000000000001E-2</v>
      </c>
      <c r="N415" s="29">
        <v>14.79</v>
      </c>
      <c r="O415" s="30">
        <f t="shared" si="46"/>
        <v>0.1479</v>
      </c>
      <c r="P415" s="31">
        <f t="shared" si="47"/>
        <v>0.12887085868830292</v>
      </c>
      <c r="Q415" s="31">
        <f t="shared" si="48"/>
        <v>7.7597061909758658</v>
      </c>
    </row>
    <row r="416" spans="1:17" x14ac:dyDescent="0.25">
      <c r="A416" s="9" t="s">
        <v>918</v>
      </c>
      <c r="B416" s="9" t="s">
        <v>919</v>
      </c>
      <c r="C416" s="9" t="s">
        <v>920</v>
      </c>
      <c r="D416" s="10">
        <v>12.384</v>
      </c>
      <c r="E416" s="11">
        <f t="shared" si="42"/>
        <v>5.0036363636363639</v>
      </c>
      <c r="F416" s="25">
        <v>732</v>
      </c>
      <c r="G416" s="26">
        <v>0.34</v>
      </c>
      <c r="H416" s="27">
        <f t="shared" si="43"/>
        <v>248.88000000000002</v>
      </c>
      <c r="I416" s="28">
        <f t="shared" si="44"/>
        <v>2.010461412582917E-2</v>
      </c>
      <c r="J416" s="28">
        <f t="shared" si="45"/>
        <v>49.739825581395351</v>
      </c>
      <c r="K416" s="13" t="s">
        <v>718</v>
      </c>
      <c r="L416" s="9" t="s">
        <v>718</v>
      </c>
      <c r="M416" s="10">
        <v>1.1157E-2</v>
      </c>
      <c r="N416" s="29">
        <v>9.99</v>
      </c>
      <c r="O416" s="30">
        <f t="shared" si="46"/>
        <v>9.9900000000000003E-2</v>
      </c>
      <c r="P416" s="31">
        <f t="shared" si="47"/>
        <v>0.11168168168168167</v>
      </c>
      <c r="Q416" s="31">
        <f t="shared" si="48"/>
        <v>8.9540198978219951</v>
      </c>
    </row>
    <row r="417" spans="1:17" x14ac:dyDescent="0.25">
      <c r="A417" s="9" t="s">
        <v>664</v>
      </c>
      <c r="B417" s="9" t="s">
        <v>665</v>
      </c>
      <c r="C417" s="9" t="s">
        <v>666</v>
      </c>
      <c r="D417" s="10">
        <v>4.9203041819999997</v>
      </c>
      <c r="E417" s="11">
        <f t="shared" si="42"/>
        <v>1.9880016896969694</v>
      </c>
      <c r="F417" s="25">
        <v>56.7</v>
      </c>
      <c r="G417" s="26">
        <v>0.86399999999999999</v>
      </c>
      <c r="H417" s="27">
        <f t="shared" si="43"/>
        <v>48.988800000000005</v>
      </c>
      <c r="I417" s="28">
        <f t="shared" si="44"/>
        <v>4.0580738652446463E-2</v>
      </c>
      <c r="J417" s="28">
        <f t="shared" si="45"/>
        <v>24.642232576506188</v>
      </c>
      <c r="K417" s="13" t="s">
        <v>9</v>
      </c>
      <c r="L417" s="9" t="s">
        <v>9</v>
      </c>
      <c r="M417" s="10">
        <v>2.83747839972E-2</v>
      </c>
      <c r="N417" s="29">
        <v>25.91</v>
      </c>
      <c r="O417" s="30">
        <f t="shared" si="46"/>
        <v>0.2591</v>
      </c>
      <c r="P417" s="31">
        <f t="shared" si="47"/>
        <v>0.1095128676078734</v>
      </c>
      <c r="Q417" s="31">
        <f t="shared" si="48"/>
        <v>9.1313470448116103</v>
      </c>
    </row>
    <row r="418" spans="1:17" x14ac:dyDescent="0.25">
      <c r="A418" s="9" t="s">
        <v>1514</v>
      </c>
      <c r="B418" s="9" t="s">
        <v>1515</v>
      </c>
      <c r="C418" s="9" t="s">
        <v>1516</v>
      </c>
      <c r="D418" s="10">
        <v>3.6048064085447302E-7</v>
      </c>
      <c r="E418" s="11">
        <f t="shared" si="42"/>
        <v>1.4564874377958507E-7</v>
      </c>
      <c r="F418" s="25">
        <v>20.399999999999999</v>
      </c>
      <c r="G418" s="26">
        <v>0.88</v>
      </c>
      <c r="H418" s="27">
        <f t="shared" si="43"/>
        <v>17.951999999999998</v>
      </c>
      <c r="I418" s="28">
        <f t="shared" si="44"/>
        <v>8.1132321624100418E-9</v>
      </c>
      <c r="J418" s="28">
        <f t="shared" si="45"/>
        <v>123255439.99999985</v>
      </c>
      <c r="K418" s="13" t="s">
        <v>8</v>
      </c>
      <c r="L418" s="9" t="s">
        <v>746</v>
      </c>
      <c r="M418" s="10">
        <v>0.01</v>
      </c>
      <c r="N418" s="29">
        <v>9.18</v>
      </c>
      <c r="O418" s="30">
        <f t="shared" si="46"/>
        <v>9.1799999999999993E-2</v>
      </c>
      <c r="P418" s="31">
        <f t="shared" si="47"/>
        <v>0.10893246187363835</v>
      </c>
      <c r="Q418" s="31">
        <f t="shared" si="48"/>
        <v>9.18</v>
      </c>
    </row>
    <row r="419" spans="1:17" x14ac:dyDescent="0.25">
      <c r="A419" s="9" t="s">
        <v>293</v>
      </c>
      <c r="B419" s="9" t="s">
        <v>294</v>
      </c>
      <c r="C419" s="9" t="s">
        <v>295</v>
      </c>
      <c r="D419" s="10">
        <v>23.097411146062601</v>
      </c>
      <c r="E419" s="11">
        <f t="shared" si="42"/>
        <v>9.3322873317424655</v>
      </c>
      <c r="F419" s="25">
        <v>62.7</v>
      </c>
      <c r="G419" s="26">
        <v>0.434</v>
      </c>
      <c r="H419" s="27">
        <f t="shared" si="43"/>
        <v>27.2118</v>
      </c>
      <c r="I419" s="28">
        <f t="shared" si="44"/>
        <v>0.34295001917339041</v>
      </c>
      <c r="J419" s="28">
        <f t="shared" si="45"/>
        <v>2.9158767869740658</v>
      </c>
      <c r="K419" s="13" t="s">
        <v>9</v>
      </c>
      <c r="L419" s="9" t="s">
        <v>9</v>
      </c>
      <c r="M419" s="10">
        <v>3.2699649536939998E-3</v>
      </c>
      <c r="N419" s="29">
        <v>3.15</v>
      </c>
      <c r="O419" s="30">
        <f t="shared" si="46"/>
        <v>3.15E-2</v>
      </c>
      <c r="P419" s="31">
        <f t="shared" si="47"/>
        <v>0.10380841122838094</v>
      </c>
      <c r="Q419" s="31">
        <f t="shared" si="48"/>
        <v>9.6331307662533874</v>
      </c>
    </row>
    <row r="420" spans="1:17" x14ac:dyDescent="0.25">
      <c r="A420" s="9" t="s">
        <v>838</v>
      </c>
      <c r="B420" s="9" t="s">
        <v>839</v>
      </c>
      <c r="C420" s="9" t="s">
        <v>840</v>
      </c>
      <c r="D420" s="10">
        <v>17.108000000000001</v>
      </c>
      <c r="E420" s="11">
        <f t="shared" si="42"/>
        <v>6.9123232323232324</v>
      </c>
      <c r="F420" s="25">
        <v>1120</v>
      </c>
      <c r="G420" s="26">
        <v>0.04</v>
      </c>
      <c r="H420" s="27">
        <f t="shared" si="43"/>
        <v>44.800000000000004</v>
      </c>
      <c r="I420" s="28">
        <f t="shared" si="44"/>
        <v>0.15429292929292929</v>
      </c>
      <c r="J420" s="28">
        <f t="shared" si="45"/>
        <v>6.4811783960720133</v>
      </c>
      <c r="K420" s="13" t="s">
        <v>718</v>
      </c>
      <c r="L420" s="9" t="s">
        <v>718</v>
      </c>
      <c r="M420" s="10">
        <v>2.114E-3</v>
      </c>
      <c r="N420" s="29">
        <v>2.12</v>
      </c>
      <c r="O420" s="30">
        <f t="shared" si="46"/>
        <v>2.12E-2</v>
      </c>
      <c r="P420" s="31">
        <f t="shared" si="47"/>
        <v>9.9716981132075472E-2</v>
      </c>
      <c r="Q420" s="31">
        <f t="shared" si="48"/>
        <v>10.028382213812677</v>
      </c>
    </row>
    <row r="421" spans="1:17" x14ac:dyDescent="0.25">
      <c r="A421" s="9" t="s">
        <v>694</v>
      </c>
      <c r="B421" s="9" t="s">
        <v>695</v>
      </c>
      <c r="C421" s="9" t="s">
        <v>696</v>
      </c>
      <c r="D421" s="10">
        <v>0</v>
      </c>
      <c r="E421" s="11">
        <f t="shared" si="42"/>
        <v>0</v>
      </c>
      <c r="F421" s="25">
        <v>8.3699999999999992</v>
      </c>
      <c r="G421" s="26">
        <v>0.92400000000000004</v>
      </c>
      <c r="H421" s="27">
        <f t="shared" si="43"/>
        <v>7.7338799999999992</v>
      </c>
      <c r="I421" s="28">
        <f t="shared" si="44"/>
        <v>0</v>
      </c>
      <c r="J421" s="28" t="e">
        <f t="shared" si="45"/>
        <v>#DIV/0!</v>
      </c>
      <c r="K421" s="13" t="s">
        <v>9</v>
      </c>
      <c r="L421" s="9" t="s">
        <v>9</v>
      </c>
      <c r="M421" s="10">
        <v>3.7597660657689999E-3</v>
      </c>
      <c r="N421" s="29">
        <v>3.91</v>
      </c>
      <c r="O421" s="30">
        <f t="shared" si="46"/>
        <v>3.9100000000000003E-2</v>
      </c>
      <c r="P421" s="31">
        <f t="shared" si="47"/>
        <v>9.615769989179028E-2</v>
      </c>
      <c r="Q421" s="31">
        <f t="shared" si="48"/>
        <v>10.399583196408983</v>
      </c>
    </row>
    <row r="422" spans="1:17" x14ac:dyDescent="0.25">
      <c r="A422" s="9" t="s">
        <v>1418</v>
      </c>
      <c r="B422" s="9" t="s">
        <v>1419</v>
      </c>
      <c r="C422" s="9" t="s">
        <v>1420</v>
      </c>
      <c r="D422" s="10">
        <v>21.8547341115435</v>
      </c>
      <c r="E422" s="11">
        <f t="shared" si="42"/>
        <v>8.8301956006236377</v>
      </c>
      <c r="F422" s="25">
        <v>75.099999999999994</v>
      </c>
      <c r="G422" s="26">
        <v>0.127</v>
      </c>
      <c r="H422" s="27">
        <f t="shared" si="43"/>
        <v>9.5376999999999992</v>
      </c>
      <c r="I422" s="28">
        <f t="shared" si="44"/>
        <v>0.92582022926110474</v>
      </c>
      <c r="J422" s="28">
        <f t="shared" si="45"/>
        <v>1.0801232986646856</v>
      </c>
      <c r="K422" s="13" t="s">
        <v>8</v>
      </c>
      <c r="L422" s="9" t="s">
        <v>747</v>
      </c>
      <c r="M422" s="10">
        <v>9.41E-4</v>
      </c>
      <c r="N422" s="29">
        <v>1.06</v>
      </c>
      <c r="O422" s="30">
        <f t="shared" si="46"/>
        <v>1.06E-2</v>
      </c>
      <c r="P422" s="31">
        <f t="shared" si="47"/>
        <v>8.8773584905660383E-2</v>
      </c>
      <c r="Q422" s="31">
        <f t="shared" si="48"/>
        <v>11.26461211477152</v>
      </c>
    </row>
    <row r="423" spans="1:17" x14ac:dyDescent="0.25">
      <c r="A423" s="9" t="s">
        <v>311</v>
      </c>
      <c r="B423" s="9" t="s">
        <v>312</v>
      </c>
      <c r="C423" s="9" t="s">
        <v>313</v>
      </c>
      <c r="D423" s="10">
        <v>37.047165040000003</v>
      </c>
      <c r="E423" s="11">
        <f t="shared" si="42"/>
        <v>14.968551531313134</v>
      </c>
      <c r="F423" s="25">
        <v>22.1</v>
      </c>
      <c r="G423" s="26">
        <v>0.61699999999999999</v>
      </c>
      <c r="H423" s="27">
        <f t="shared" si="43"/>
        <v>13.6357</v>
      </c>
      <c r="I423" s="28">
        <f t="shared" si="44"/>
        <v>1.0977472026601593</v>
      </c>
      <c r="J423" s="28">
        <f t="shared" si="45"/>
        <v>0.9109565458939094</v>
      </c>
      <c r="K423" s="13" t="s">
        <v>9</v>
      </c>
      <c r="L423" s="9" t="s">
        <v>9</v>
      </c>
      <c r="M423" s="10">
        <v>3.582882377144E-3</v>
      </c>
      <c r="N423" s="29">
        <v>4.32</v>
      </c>
      <c r="O423" s="30">
        <f t="shared" si="46"/>
        <v>4.3200000000000002E-2</v>
      </c>
      <c r="P423" s="31">
        <f t="shared" si="47"/>
        <v>8.2937092063518514E-2</v>
      </c>
      <c r="Q423" s="31">
        <f t="shared" si="48"/>
        <v>12.057331347404082</v>
      </c>
    </row>
    <row r="424" spans="1:17" x14ac:dyDescent="0.25">
      <c r="A424" s="9" t="s">
        <v>994</v>
      </c>
      <c r="B424" s="9" t="s">
        <v>995</v>
      </c>
      <c r="C424" s="9" t="s">
        <v>996</v>
      </c>
      <c r="D424" s="10">
        <v>0</v>
      </c>
      <c r="E424" s="11">
        <f t="shared" si="42"/>
        <v>0</v>
      </c>
      <c r="F424" s="25">
        <v>0.19400000000000001</v>
      </c>
      <c r="G424" s="26">
        <v>0.86099999999999999</v>
      </c>
      <c r="H424" s="27">
        <f t="shared" si="43"/>
        <v>0.16703400000000002</v>
      </c>
      <c r="I424" s="28">
        <f t="shared" si="44"/>
        <v>0</v>
      </c>
      <c r="J424" s="28" t="e">
        <f t="shared" si="45"/>
        <v>#DIV/0!</v>
      </c>
      <c r="K424" s="13" t="s">
        <v>718</v>
      </c>
      <c r="L424" s="9" t="s">
        <v>718</v>
      </c>
      <c r="M424" s="10">
        <v>1.3420000000000001E-3</v>
      </c>
      <c r="N424" s="29">
        <v>1.74</v>
      </c>
      <c r="O424" s="30">
        <f t="shared" si="46"/>
        <v>1.7399999999999999E-2</v>
      </c>
      <c r="P424" s="31">
        <f t="shared" si="47"/>
        <v>7.7126436781609201E-2</v>
      </c>
      <c r="Q424" s="31">
        <f t="shared" si="48"/>
        <v>12.965722801788374</v>
      </c>
    </row>
    <row r="425" spans="1:17" x14ac:dyDescent="0.25">
      <c r="A425" s="9" t="s">
        <v>986</v>
      </c>
      <c r="B425" s="9" t="s">
        <v>987</v>
      </c>
      <c r="C425" s="9" t="s">
        <v>988</v>
      </c>
      <c r="D425" s="10">
        <v>0</v>
      </c>
      <c r="E425" s="11">
        <f t="shared" si="42"/>
        <v>0</v>
      </c>
      <c r="F425" s="25">
        <v>1.54</v>
      </c>
      <c r="G425" s="26">
        <v>0.745</v>
      </c>
      <c r="H425" s="27">
        <f t="shared" si="43"/>
        <v>1.1473</v>
      </c>
      <c r="I425" s="28">
        <f t="shared" si="44"/>
        <v>0</v>
      </c>
      <c r="J425" s="28" t="e">
        <f t="shared" si="45"/>
        <v>#DIV/0!</v>
      </c>
      <c r="K425" s="13" t="s">
        <v>718</v>
      </c>
      <c r="L425" s="9" t="s">
        <v>718</v>
      </c>
      <c r="M425" s="10">
        <v>1.64E-3</v>
      </c>
      <c r="N425" s="29">
        <v>2.39</v>
      </c>
      <c r="O425" s="30">
        <f t="shared" si="46"/>
        <v>2.3900000000000001E-2</v>
      </c>
      <c r="P425" s="31">
        <f t="shared" si="47"/>
        <v>6.8619246861924679E-2</v>
      </c>
      <c r="Q425" s="31">
        <f t="shared" si="48"/>
        <v>14.573170731707318</v>
      </c>
    </row>
    <row r="426" spans="1:17" x14ac:dyDescent="0.25">
      <c r="A426" s="9" t="s">
        <v>933</v>
      </c>
      <c r="B426" s="9" t="s">
        <v>934</v>
      </c>
      <c r="C426" s="9" t="s">
        <v>935</v>
      </c>
      <c r="D426" s="10">
        <v>12.912000000000001</v>
      </c>
      <c r="E426" s="11">
        <f t="shared" si="42"/>
        <v>5.2169696969696968</v>
      </c>
      <c r="F426" s="25">
        <v>523</v>
      </c>
      <c r="G426" s="26">
        <v>1.0999999999999999E-2</v>
      </c>
      <c r="H426" s="27">
        <f t="shared" si="43"/>
        <v>5.7529999999999992</v>
      </c>
      <c r="I426" s="28">
        <f t="shared" si="44"/>
        <v>0.90682595115065145</v>
      </c>
      <c r="J426" s="28">
        <f t="shared" si="45"/>
        <v>1.1027474442379182</v>
      </c>
      <c r="K426" s="13" t="s">
        <v>718</v>
      </c>
      <c r="L426" s="9" t="s">
        <v>718</v>
      </c>
      <c r="M426" s="10">
        <v>2.679E-3</v>
      </c>
      <c r="N426" s="29">
        <v>3.93</v>
      </c>
      <c r="O426" s="30">
        <f t="shared" si="46"/>
        <v>3.9300000000000002E-2</v>
      </c>
      <c r="P426" s="31">
        <f t="shared" si="47"/>
        <v>6.8167938931297703E-2</v>
      </c>
      <c r="Q426" s="31">
        <f t="shared" si="48"/>
        <v>14.669652855543115</v>
      </c>
    </row>
    <row r="427" spans="1:17" x14ac:dyDescent="0.25">
      <c r="A427" s="9" t="s">
        <v>1213</v>
      </c>
      <c r="B427" s="9" t="s">
        <v>1214</v>
      </c>
      <c r="C427" s="9" t="s">
        <v>1215</v>
      </c>
      <c r="D427" s="10">
        <v>14.124000000000001</v>
      </c>
      <c r="E427" s="11">
        <f t="shared" si="42"/>
        <v>5.706666666666667</v>
      </c>
      <c r="F427" s="25">
        <v>29.2</v>
      </c>
      <c r="G427" s="26">
        <v>0.67400000000000004</v>
      </c>
      <c r="H427" s="27">
        <f t="shared" si="43"/>
        <v>19.680800000000001</v>
      </c>
      <c r="I427" s="28">
        <f t="shared" si="44"/>
        <v>0.28996111269189601</v>
      </c>
      <c r="J427" s="28">
        <f t="shared" si="45"/>
        <v>3.4487383177570092</v>
      </c>
      <c r="K427" s="13" t="s">
        <v>718</v>
      </c>
      <c r="L427" s="9" t="s">
        <v>718</v>
      </c>
      <c r="M427" s="10">
        <v>1.7891000000000001E-2</v>
      </c>
      <c r="N427" s="29">
        <v>29.62</v>
      </c>
      <c r="O427" s="30">
        <f t="shared" si="46"/>
        <v>0.29620000000000002</v>
      </c>
      <c r="P427" s="31">
        <f t="shared" si="47"/>
        <v>6.0401755570560434E-2</v>
      </c>
      <c r="Q427" s="31">
        <f t="shared" si="48"/>
        <v>16.555810183891342</v>
      </c>
    </row>
    <row r="428" spans="1:17" x14ac:dyDescent="0.25">
      <c r="A428" s="9" t="s">
        <v>562</v>
      </c>
      <c r="B428" s="9" t="s">
        <v>563</v>
      </c>
      <c r="C428" s="9" t="s">
        <v>564</v>
      </c>
      <c r="D428" s="10">
        <v>16.2447159362275</v>
      </c>
      <c r="E428" s="11">
        <f t="shared" si="42"/>
        <v>6.5635215903949486</v>
      </c>
      <c r="F428" s="25">
        <v>4.05</v>
      </c>
      <c r="G428" s="26">
        <v>0.55500000000000005</v>
      </c>
      <c r="H428" s="27">
        <f t="shared" si="43"/>
        <v>2.2477499999999999</v>
      </c>
      <c r="I428" s="28">
        <f t="shared" si="44"/>
        <v>2.9200407475897894</v>
      </c>
      <c r="J428" s="28">
        <f t="shared" si="45"/>
        <v>0.34246097450023705</v>
      </c>
      <c r="K428" s="13" t="s">
        <v>9</v>
      </c>
      <c r="L428" s="9" t="s">
        <v>9</v>
      </c>
      <c r="M428" s="10">
        <v>9.7869784424959999E-3</v>
      </c>
      <c r="N428" s="29">
        <v>16.96</v>
      </c>
      <c r="O428" s="30">
        <f t="shared" si="46"/>
        <v>0.1696</v>
      </c>
      <c r="P428" s="31">
        <f t="shared" si="47"/>
        <v>5.770624081660377E-2</v>
      </c>
      <c r="Q428" s="31">
        <f t="shared" si="48"/>
        <v>17.329148214282409</v>
      </c>
    </row>
    <row r="429" spans="1:17" x14ac:dyDescent="0.25">
      <c r="A429" s="9" t="s">
        <v>841</v>
      </c>
      <c r="B429" s="9" t="s">
        <v>842</v>
      </c>
      <c r="C429" s="9" t="s">
        <v>843</v>
      </c>
      <c r="D429" s="10">
        <v>10.8</v>
      </c>
      <c r="E429" s="11">
        <f t="shared" si="42"/>
        <v>4.3636363636363633</v>
      </c>
      <c r="F429" s="25">
        <v>60</v>
      </c>
      <c r="G429" s="26">
        <v>0.22700000000000001</v>
      </c>
      <c r="H429" s="27">
        <f t="shared" si="43"/>
        <v>13.620000000000001</v>
      </c>
      <c r="I429" s="28">
        <f t="shared" si="44"/>
        <v>0.32038446135362431</v>
      </c>
      <c r="J429" s="28">
        <f t="shared" si="45"/>
        <v>3.1212500000000003</v>
      </c>
      <c r="K429" s="13" t="s">
        <v>718</v>
      </c>
      <c r="L429" s="9" t="s">
        <v>718</v>
      </c>
      <c r="M429" s="10">
        <v>6.3340000000000002E-3</v>
      </c>
      <c r="N429" s="29">
        <v>11.08</v>
      </c>
      <c r="O429" s="30">
        <f t="shared" si="46"/>
        <v>0.1108</v>
      </c>
      <c r="P429" s="31">
        <f t="shared" si="47"/>
        <v>5.7166064981949462E-2</v>
      </c>
      <c r="Q429" s="31">
        <f t="shared" si="48"/>
        <v>17.492895484685821</v>
      </c>
    </row>
    <row r="430" spans="1:17" x14ac:dyDescent="0.25">
      <c r="A430" s="9" t="s">
        <v>230</v>
      </c>
      <c r="B430" s="9" t="s">
        <v>231</v>
      </c>
      <c r="C430" s="9" t="s">
        <v>232</v>
      </c>
      <c r="D430" s="10">
        <v>64.574162670000007</v>
      </c>
      <c r="E430" s="11">
        <f t="shared" si="42"/>
        <v>26.09057077575758</v>
      </c>
      <c r="F430" s="25">
        <v>971</v>
      </c>
      <c r="G430" s="26">
        <v>0.38900000000000001</v>
      </c>
      <c r="H430" s="27">
        <f t="shared" si="43"/>
        <v>377.71899999999999</v>
      </c>
      <c r="I430" s="28">
        <f t="shared" si="44"/>
        <v>6.907402268818244E-2</v>
      </c>
      <c r="J430" s="28">
        <f t="shared" si="45"/>
        <v>14.47722256620629</v>
      </c>
      <c r="K430" s="13" t="s">
        <v>9</v>
      </c>
      <c r="L430" s="9" t="s">
        <v>9</v>
      </c>
      <c r="M430" s="10">
        <v>3.8750374967580002E-3</v>
      </c>
      <c r="N430" s="29">
        <v>6.81</v>
      </c>
      <c r="O430" s="30">
        <f t="shared" si="46"/>
        <v>6.8099999999999994E-2</v>
      </c>
      <c r="P430" s="31">
        <f t="shared" si="47"/>
        <v>5.6902165884845826E-2</v>
      </c>
      <c r="Q430" s="31">
        <f t="shared" si="48"/>
        <v>17.574023491895232</v>
      </c>
    </row>
    <row r="431" spans="1:17" x14ac:dyDescent="0.25">
      <c r="A431" s="9" t="s">
        <v>485</v>
      </c>
      <c r="B431" s="9" t="s">
        <v>486</v>
      </c>
      <c r="C431" s="9" t="s">
        <v>487</v>
      </c>
      <c r="D431" s="10">
        <v>20.203268869999999</v>
      </c>
      <c r="E431" s="11">
        <f t="shared" si="42"/>
        <v>8.1629369171717165</v>
      </c>
      <c r="F431" s="25">
        <v>25.5</v>
      </c>
      <c r="G431" s="26">
        <v>0.65800000000000003</v>
      </c>
      <c r="H431" s="27">
        <f t="shared" si="43"/>
        <v>16.779</v>
      </c>
      <c r="I431" s="28">
        <f t="shared" si="44"/>
        <v>0.48649722374228005</v>
      </c>
      <c r="J431" s="28">
        <f t="shared" si="45"/>
        <v>2.0555101883371609</v>
      </c>
      <c r="K431" s="13" t="s">
        <v>9</v>
      </c>
      <c r="L431" s="9" t="s">
        <v>9</v>
      </c>
      <c r="M431" s="10">
        <v>4.8023157848540001E-3</v>
      </c>
      <c r="N431" s="29">
        <v>10.01</v>
      </c>
      <c r="O431" s="30">
        <f t="shared" si="46"/>
        <v>0.10009999999999999</v>
      </c>
      <c r="P431" s="31">
        <f t="shared" si="47"/>
        <v>4.7975182665874132E-2</v>
      </c>
      <c r="Q431" s="31">
        <f t="shared" si="48"/>
        <v>20.844110317714819</v>
      </c>
    </row>
    <row r="432" spans="1:17" x14ac:dyDescent="0.25">
      <c r="A432" s="9" t="s">
        <v>586</v>
      </c>
      <c r="B432" s="9" t="s">
        <v>587</v>
      </c>
      <c r="C432" s="9" t="s">
        <v>588</v>
      </c>
      <c r="D432" s="10">
        <v>16.863432289999999</v>
      </c>
      <c r="E432" s="11">
        <f t="shared" si="42"/>
        <v>6.8135079959595952</v>
      </c>
      <c r="F432" s="25">
        <v>1020</v>
      </c>
      <c r="G432" s="26">
        <v>0.129</v>
      </c>
      <c r="H432" s="27">
        <f t="shared" si="43"/>
        <v>131.58000000000001</v>
      </c>
      <c r="I432" s="28">
        <f t="shared" si="44"/>
        <v>5.178224651132083E-2</v>
      </c>
      <c r="J432" s="28">
        <f t="shared" si="45"/>
        <v>19.311638010555921</v>
      </c>
      <c r="K432" s="13" t="s">
        <v>9</v>
      </c>
      <c r="L432" s="9" t="s">
        <v>9</v>
      </c>
      <c r="M432" s="10">
        <v>9.0699815837900002E-4</v>
      </c>
      <c r="N432" s="29">
        <v>2.25</v>
      </c>
      <c r="O432" s="30">
        <f t="shared" si="46"/>
        <v>2.2499999999999999E-2</v>
      </c>
      <c r="P432" s="31">
        <f t="shared" si="47"/>
        <v>4.0311029261288892E-2</v>
      </c>
      <c r="Q432" s="31">
        <f t="shared" si="48"/>
        <v>24.807106598994995</v>
      </c>
    </row>
    <row r="433" spans="1:17" x14ac:dyDescent="0.25">
      <c r="A433" s="9" t="s">
        <v>1330</v>
      </c>
      <c r="B433" s="9" t="s">
        <v>1331</v>
      </c>
      <c r="C433" s="9" t="s">
        <v>1332</v>
      </c>
      <c r="D433" s="10" t="s">
        <v>8</v>
      </c>
      <c r="E433" s="11" t="e">
        <f t="shared" si="42"/>
        <v>#VALUE!</v>
      </c>
      <c r="F433" s="25">
        <v>29.5</v>
      </c>
      <c r="G433" s="26">
        <v>0.44500000000000001</v>
      </c>
      <c r="H433" s="27">
        <f t="shared" si="43"/>
        <v>13.1275</v>
      </c>
      <c r="I433" s="28" t="e">
        <f t="shared" si="44"/>
        <v>#VALUE!</v>
      </c>
      <c r="J433" s="28" t="e">
        <f t="shared" si="45"/>
        <v>#VALUE!</v>
      </c>
      <c r="K433" s="13" t="s">
        <v>8</v>
      </c>
      <c r="L433" s="9" t="s">
        <v>8</v>
      </c>
      <c r="M433" s="10">
        <v>6.9999999999999999E-4</v>
      </c>
      <c r="N433" s="29">
        <v>1.83</v>
      </c>
      <c r="O433" s="30">
        <f t="shared" si="46"/>
        <v>1.83E-2</v>
      </c>
      <c r="P433" s="31">
        <f t="shared" si="47"/>
        <v>3.825136612021858E-2</v>
      </c>
      <c r="Q433" s="31">
        <f t="shared" si="48"/>
        <v>26.142857142857142</v>
      </c>
    </row>
    <row r="434" spans="1:17" x14ac:dyDescent="0.25">
      <c r="A434" s="9" t="s">
        <v>161</v>
      </c>
      <c r="B434" s="9" t="s">
        <v>162</v>
      </c>
      <c r="C434" s="9" t="s">
        <v>163</v>
      </c>
      <c r="D434" s="10">
        <v>37.7738452680981</v>
      </c>
      <c r="E434" s="11">
        <f t="shared" si="42"/>
        <v>15.262159704282062</v>
      </c>
      <c r="F434" s="25">
        <v>271</v>
      </c>
      <c r="G434" s="26">
        <v>0.42199999999999999</v>
      </c>
      <c r="H434" s="27">
        <f t="shared" si="43"/>
        <v>114.36199999999999</v>
      </c>
      <c r="I434" s="28">
        <f t="shared" si="44"/>
        <v>0.13345481632257272</v>
      </c>
      <c r="J434" s="28">
        <f t="shared" si="45"/>
        <v>7.493172802268198</v>
      </c>
      <c r="K434" s="13" t="s">
        <v>9</v>
      </c>
      <c r="L434" s="9" t="s">
        <v>9</v>
      </c>
      <c r="M434" s="10">
        <v>2.140938034164E-3</v>
      </c>
      <c r="N434" s="29">
        <v>5.83</v>
      </c>
      <c r="O434" s="30">
        <f t="shared" si="46"/>
        <v>5.8299999999999998E-2</v>
      </c>
      <c r="P434" s="31">
        <f t="shared" si="47"/>
        <v>3.6722779316706693E-2</v>
      </c>
      <c r="Q434" s="31">
        <f t="shared" si="48"/>
        <v>27.23105436480564</v>
      </c>
    </row>
    <row r="435" spans="1:17" x14ac:dyDescent="0.25">
      <c r="A435" s="9" t="s">
        <v>619</v>
      </c>
      <c r="B435" s="9" t="s">
        <v>620</v>
      </c>
      <c r="C435" s="9" t="s">
        <v>621</v>
      </c>
      <c r="D435" s="10">
        <v>3.3526914059999999</v>
      </c>
      <c r="E435" s="11">
        <f t="shared" si="42"/>
        <v>1.3546227903030301</v>
      </c>
      <c r="F435" s="25">
        <v>4.26</v>
      </c>
      <c r="G435" s="26">
        <v>0.40699999999999997</v>
      </c>
      <c r="H435" s="27">
        <f t="shared" si="43"/>
        <v>1.7338199999999997</v>
      </c>
      <c r="I435" s="28">
        <f t="shared" si="44"/>
        <v>0.78129378499672997</v>
      </c>
      <c r="J435" s="28">
        <f t="shared" si="45"/>
        <v>1.2799282666816367</v>
      </c>
      <c r="K435" s="13" t="s">
        <v>9</v>
      </c>
      <c r="L435" s="9" t="s">
        <v>9</v>
      </c>
      <c r="M435" s="10">
        <v>5.4464455741139997E-3</v>
      </c>
      <c r="N435" s="29">
        <v>15.64</v>
      </c>
      <c r="O435" s="30">
        <f t="shared" si="46"/>
        <v>0.15640000000000001</v>
      </c>
      <c r="P435" s="31">
        <f t="shared" si="47"/>
        <v>3.4823820806355495E-2</v>
      </c>
      <c r="Q435" s="31">
        <f t="shared" si="48"/>
        <v>28.715975928106538</v>
      </c>
    </row>
    <row r="436" spans="1:17" x14ac:dyDescent="0.25">
      <c r="A436" s="9" t="s">
        <v>719</v>
      </c>
      <c r="B436" s="9" t="s">
        <v>720</v>
      </c>
      <c r="C436" s="9" t="s">
        <v>721</v>
      </c>
      <c r="D436" s="10">
        <v>18.846</v>
      </c>
      <c r="E436" s="11">
        <f t="shared" si="42"/>
        <v>7.6145454545454552</v>
      </c>
      <c r="F436" s="25">
        <v>902</v>
      </c>
      <c r="G436" s="26">
        <v>9.0999999999999998E-2</v>
      </c>
      <c r="H436" s="27">
        <f t="shared" si="43"/>
        <v>82.081999999999994</v>
      </c>
      <c r="I436" s="28">
        <f t="shared" si="44"/>
        <v>9.2767542878407633E-2</v>
      </c>
      <c r="J436" s="28">
        <f t="shared" si="45"/>
        <v>10.779632282712511</v>
      </c>
      <c r="K436" s="13" t="s">
        <v>718</v>
      </c>
      <c r="L436" s="9" t="s">
        <v>718</v>
      </c>
      <c r="M436" s="10">
        <v>1.109E-3</v>
      </c>
      <c r="N436" s="29">
        <v>3.37</v>
      </c>
      <c r="O436" s="30">
        <f t="shared" si="46"/>
        <v>3.3700000000000001E-2</v>
      </c>
      <c r="P436" s="31">
        <f t="shared" si="47"/>
        <v>3.2908011869436198E-2</v>
      </c>
      <c r="Q436" s="31">
        <f t="shared" si="48"/>
        <v>30.387736699729487</v>
      </c>
    </row>
    <row r="437" spans="1:17" x14ac:dyDescent="0.25">
      <c r="A437" s="9" t="s">
        <v>38</v>
      </c>
      <c r="B437" s="9" t="s">
        <v>39</v>
      </c>
      <c r="C437" s="9" t="s">
        <v>40</v>
      </c>
      <c r="D437" s="10">
        <v>31.514558260000001</v>
      </c>
      <c r="E437" s="11">
        <f t="shared" si="42"/>
        <v>12.733154852525253</v>
      </c>
      <c r="F437" s="25">
        <v>42</v>
      </c>
      <c r="G437" s="26">
        <v>0.52400000000000002</v>
      </c>
      <c r="H437" s="27">
        <f t="shared" si="43"/>
        <v>22.008000000000003</v>
      </c>
      <c r="I437" s="28">
        <f t="shared" si="44"/>
        <v>0.57856937715945345</v>
      </c>
      <c r="J437" s="28">
        <f t="shared" si="45"/>
        <v>1.7284011900346403</v>
      </c>
      <c r="K437" s="13" t="s">
        <v>9</v>
      </c>
      <c r="L437" s="9" t="s">
        <v>9</v>
      </c>
      <c r="M437" s="10">
        <v>3.9517032467810001E-3</v>
      </c>
      <c r="N437" s="29">
        <v>12.43</v>
      </c>
      <c r="O437" s="30">
        <f t="shared" si="46"/>
        <v>0.12429999999999999</v>
      </c>
      <c r="P437" s="31">
        <f t="shared" si="47"/>
        <v>3.1791659266138375E-2</v>
      </c>
      <c r="Q437" s="31">
        <f t="shared" si="48"/>
        <v>31.454791070471437</v>
      </c>
    </row>
    <row r="438" spans="1:17" x14ac:dyDescent="0.25">
      <c r="A438" s="9" t="s">
        <v>1039</v>
      </c>
      <c r="B438" s="9" t="s">
        <v>1040</v>
      </c>
      <c r="C438" s="9" t="s">
        <v>1041</v>
      </c>
      <c r="D438" s="10">
        <v>8.3219999999999992</v>
      </c>
      <c r="E438" s="11">
        <f t="shared" si="42"/>
        <v>3.3624242424242423</v>
      </c>
      <c r="F438" s="25">
        <v>293</v>
      </c>
      <c r="G438" s="26">
        <v>0.83899999999999997</v>
      </c>
      <c r="H438" s="27">
        <f t="shared" si="43"/>
        <v>245.827</v>
      </c>
      <c r="I438" s="28">
        <f t="shared" si="44"/>
        <v>1.3678010317923752E-2</v>
      </c>
      <c r="J438" s="28">
        <f t="shared" si="45"/>
        <v>73.110048666186017</v>
      </c>
      <c r="K438" s="13" t="s">
        <v>718</v>
      </c>
      <c r="L438" s="9" t="s">
        <v>718</v>
      </c>
      <c r="M438" s="10">
        <v>1.3842999999999999E-2</v>
      </c>
      <c r="N438" s="29">
        <v>52.75</v>
      </c>
      <c r="O438" s="30">
        <f t="shared" si="46"/>
        <v>0.52749999999999997</v>
      </c>
      <c r="P438" s="31">
        <f t="shared" si="47"/>
        <v>2.6242654028436018E-2</v>
      </c>
      <c r="Q438" s="31">
        <f t="shared" si="48"/>
        <v>38.105901899877196</v>
      </c>
    </row>
    <row r="439" spans="1:17" x14ac:dyDescent="0.25">
      <c r="A439" s="9" t="s">
        <v>1219</v>
      </c>
      <c r="B439" s="9" t="s">
        <v>1220</v>
      </c>
      <c r="C439" s="9" t="s">
        <v>1221</v>
      </c>
      <c r="D439" s="10">
        <v>8.8420000000000005</v>
      </c>
      <c r="E439" s="11">
        <f t="shared" si="42"/>
        <v>3.5725252525252524</v>
      </c>
      <c r="F439" s="25">
        <v>699</v>
      </c>
      <c r="G439" s="26">
        <v>9.9000000000000005E-2</v>
      </c>
      <c r="H439" s="27">
        <f t="shared" si="43"/>
        <v>69.201000000000008</v>
      </c>
      <c r="I439" s="28">
        <f t="shared" si="44"/>
        <v>5.1625341433292178E-2</v>
      </c>
      <c r="J439" s="28">
        <f t="shared" si="45"/>
        <v>19.370331938475459</v>
      </c>
      <c r="K439" s="13" t="s">
        <v>718</v>
      </c>
      <c r="L439" s="9" t="s">
        <v>718</v>
      </c>
      <c r="M439" s="10">
        <v>9.9299999999999996E-4</v>
      </c>
      <c r="N439" s="29">
        <v>4.51</v>
      </c>
      <c r="O439" s="30">
        <f t="shared" si="46"/>
        <v>4.5100000000000001E-2</v>
      </c>
      <c r="P439" s="31">
        <f t="shared" si="47"/>
        <v>2.2017738359201771E-2</v>
      </c>
      <c r="Q439" s="31">
        <f t="shared" si="48"/>
        <v>45.417925478348444</v>
      </c>
    </row>
    <row r="440" spans="1:17" x14ac:dyDescent="0.25">
      <c r="A440" s="9" t="s">
        <v>1036</v>
      </c>
      <c r="B440" s="9" t="s">
        <v>1037</v>
      </c>
      <c r="C440" s="9" t="s">
        <v>1038</v>
      </c>
      <c r="D440" s="10">
        <v>0</v>
      </c>
      <c r="E440" s="11">
        <f t="shared" si="42"/>
        <v>0</v>
      </c>
      <c r="F440" s="25">
        <v>3.22</v>
      </c>
      <c r="G440" s="26">
        <v>0.94499999999999995</v>
      </c>
      <c r="H440" s="27">
        <f t="shared" si="43"/>
        <v>3.0428999999999999</v>
      </c>
      <c r="I440" s="28">
        <f t="shared" si="44"/>
        <v>0</v>
      </c>
      <c r="J440" s="28" t="e">
        <f t="shared" si="45"/>
        <v>#DIV/0!</v>
      </c>
      <c r="K440" s="13" t="s">
        <v>718</v>
      </c>
      <c r="L440" s="9" t="s">
        <v>718</v>
      </c>
      <c r="M440" s="10">
        <v>2.637E-3</v>
      </c>
      <c r="N440" s="29">
        <v>12.34</v>
      </c>
      <c r="O440" s="30">
        <f t="shared" si="46"/>
        <v>0.1234</v>
      </c>
      <c r="P440" s="31">
        <f t="shared" si="47"/>
        <v>2.1369529983792546E-2</v>
      </c>
      <c r="Q440" s="31">
        <f t="shared" si="48"/>
        <v>46.795601061812661</v>
      </c>
    </row>
    <row r="441" spans="1:17" x14ac:dyDescent="0.25">
      <c r="A441" s="9" t="s">
        <v>1168</v>
      </c>
      <c r="B441" s="9" t="s">
        <v>1169</v>
      </c>
      <c r="C441" s="9" t="s">
        <v>1170</v>
      </c>
      <c r="D441" s="10">
        <v>0</v>
      </c>
      <c r="E441" s="11">
        <f t="shared" si="42"/>
        <v>0</v>
      </c>
      <c r="F441" s="25">
        <v>4.71</v>
      </c>
      <c r="G441" s="26">
        <v>0.82199999999999995</v>
      </c>
      <c r="H441" s="27">
        <f t="shared" si="43"/>
        <v>3.8716199999999996</v>
      </c>
      <c r="I441" s="28">
        <f t="shared" si="44"/>
        <v>0</v>
      </c>
      <c r="J441" s="28" t="e">
        <f t="shared" si="45"/>
        <v>#DIV/0!</v>
      </c>
      <c r="K441" s="13" t="s">
        <v>718</v>
      </c>
      <c r="L441" s="9" t="s">
        <v>718</v>
      </c>
      <c r="M441" s="10">
        <v>4.2999999999999999E-4</v>
      </c>
      <c r="N441" s="29">
        <v>3.81</v>
      </c>
      <c r="O441" s="30">
        <f t="shared" si="46"/>
        <v>3.8100000000000002E-2</v>
      </c>
      <c r="P441" s="31">
        <f t="shared" si="47"/>
        <v>1.1286089238845144E-2</v>
      </c>
      <c r="Q441" s="31">
        <f t="shared" si="48"/>
        <v>88.604651162790702</v>
      </c>
    </row>
    <row r="442" spans="1:17" x14ac:dyDescent="0.25">
      <c r="A442" s="9" t="s">
        <v>242</v>
      </c>
      <c r="B442" s="9" t="s">
        <v>243</v>
      </c>
      <c r="C442" s="9" t="s">
        <v>244</v>
      </c>
      <c r="D442" s="10">
        <v>0</v>
      </c>
      <c r="E442" s="11">
        <f t="shared" si="42"/>
        <v>0</v>
      </c>
      <c r="F442" s="25">
        <v>254</v>
      </c>
      <c r="G442" s="26">
        <v>0.128</v>
      </c>
      <c r="H442" s="27">
        <f t="shared" si="43"/>
        <v>32.512</v>
      </c>
      <c r="I442" s="28">
        <f t="shared" si="44"/>
        <v>0</v>
      </c>
      <c r="J442" s="28" t="e">
        <f t="shared" si="45"/>
        <v>#DIV/0!</v>
      </c>
      <c r="K442" s="13" t="s">
        <v>9</v>
      </c>
      <c r="L442" s="9" t="s">
        <v>9</v>
      </c>
      <c r="M442" s="10">
        <v>1.3786114175669999E-3</v>
      </c>
      <c r="N442" s="29">
        <v>14.64</v>
      </c>
      <c r="O442" s="30">
        <f t="shared" si="46"/>
        <v>0.1464</v>
      </c>
      <c r="P442" s="31">
        <f t="shared" si="47"/>
        <v>9.4167446555122949E-3</v>
      </c>
      <c r="Q442" s="31">
        <f t="shared" si="48"/>
        <v>106.1938107682073</v>
      </c>
    </row>
    <row r="443" spans="1:17" x14ac:dyDescent="0.25">
      <c r="A443" s="9" t="s">
        <v>92</v>
      </c>
      <c r="B443" s="9" t="s">
        <v>93</v>
      </c>
      <c r="C443" s="9" t="s">
        <v>94</v>
      </c>
      <c r="D443" s="10">
        <v>18.469891515218801</v>
      </c>
      <c r="E443" s="11">
        <f t="shared" si="42"/>
        <v>7.4625824303914357</v>
      </c>
      <c r="F443" s="25">
        <v>12.1</v>
      </c>
      <c r="G443" s="26">
        <v>0.38400000000000001</v>
      </c>
      <c r="H443" s="27">
        <f t="shared" si="43"/>
        <v>4.6463999999999999</v>
      </c>
      <c r="I443" s="28">
        <f t="shared" si="44"/>
        <v>1.6060998687998098</v>
      </c>
      <c r="J443" s="28">
        <f t="shared" si="45"/>
        <v>0.62262628833116707</v>
      </c>
      <c r="K443" s="13" t="s">
        <v>9</v>
      </c>
      <c r="L443" s="9" t="s">
        <v>9</v>
      </c>
      <c r="M443" s="10">
        <v>3.6048121862600001E-4</v>
      </c>
      <c r="N443" s="29">
        <v>13.61</v>
      </c>
      <c r="O443" s="30">
        <f t="shared" si="46"/>
        <v>0.1361</v>
      </c>
      <c r="P443" s="31">
        <f t="shared" si="47"/>
        <v>2.6486496592652464E-3</v>
      </c>
      <c r="Q443" s="31">
        <f t="shared" si="48"/>
        <v>377.55087635010472</v>
      </c>
    </row>
    <row r="444" spans="1:17" x14ac:dyDescent="0.25">
      <c r="A444" s="9" t="s">
        <v>748</v>
      </c>
      <c r="B444" s="9" t="s">
        <v>749</v>
      </c>
      <c r="C444" s="9" t="s">
        <v>750</v>
      </c>
      <c r="D444" s="10">
        <v>296</v>
      </c>
      <c r="E444" s="11">
        <f t="shared" si="42"/>
        <v>119.5959595959596</v>
      </c>
      <c r="F444" s="25">
        <v>12.1</v>
      </c>
      <c r="G444" s="26">
        <v>0.214</v>
      </c>
      <c r="H444" s="27">
        <f t="shared" si="43"/>
        <v>2.5893999999999999</v>
      </c>
      <c r="I444" s="28">
        <f t="shared" si="44"/>
        <v>46.18674580827976</v>
      </c>
      <c r="J444" s="28">
        <f t="shared" si="45"/>
        <v>2.1651233108108108E-2</v>
      </c>
      <c r="K444" s="13" t="s">
        <v>718</v>
      </c>
      <c r="L444" s="9" t="s">
        <v>718</v>
      </c>
      <c r="M444" s="10">
        <v>0</v>
      </c>
      <c r="N444" s="29">
        <v>11.75</v>
      </c>
      <c r="O444" s="30">
        <f t="shared" si="46"/>
        <v>0.11749999999999999</v>
      </c>
      <c r="P444" s="31">
        <f t="shared" si="47"/>
        <v>0</v>
      </c>
      <c r="Q444" s="31" t="e">
        <f t="shared" si="48"/>
        <v>#DIV/0!</v>
      </c>
    </row>
    <row r="445" spans="1:17" x14ac:dyDescent="0.25">
      <c r="A445" s="9" t="s">
        <v>437</v>
      </c>
      <c r="B445" s="9" t="s">
        <v>438</v>
      </c>
      <c r="C445" s="9" t="s">
        <v>439</v>
      </c>
      <c r="D445" s="10">
        <v>170.39622600000001</v>
      </c>
      <c r="E445" s="11">
        <f t="shared" si="42"/>
        <v>68.84696000000001</v>
      </c>
      <c r="F445" s="25">
        <v>246</v>
      </c>
      <c r="G445" s="26">
        <v>1.2999999999999999E-2</v>
      </c>
      <c r="H445" s="27">
        <f t="shared" si="43"/>
        <v>3.198</v>
      </c>
      <c r="I445" s="28">
        <f t="shared" si="44"/>
        <v>21.528130081300816</v>
      </c>
      <c r="J445" s="28">
        <f t="shared" si="45"/>
        <v>4.645085273191437E-2</v>
      </c>
      <c r="K445" s="13" t="s">
        <v>9</v>
      </c>
      <c r="L445" s="9" t="s">
        <v>9</v>
      </c>
      <c r="M445" s="10">
        <v>0</v>
      </c>
      <c r="N445" s="29">
        <v>1.33</v>
      </c>
      <c r="O445" s="30">
        <f t="shared" si="46"/>
        <v>1.3300000000000001E-2</v>
      </c>
      <c r="P445" s="31">
        <f t="shared" si="47"/>
        <v>0</v>
      </c>
      <c r="Q445" s="31" t="e">
        <f t="shared" si="48"/>
        <v>#DIV/0!</v>
      </c>
    </row>
    <row r="446" spans="1:17" x14ac:dyDescent="0.25">
      <c r="A446" s="9" t="s">
        <v>5</v>
      </c>
      <c r="B446" s="9" t="s">
        <v>6</v>
      </c>
      <c r="C446" s="9" t="s">
        <v>7</v>
      </c>
      <c r="D446" s="10">
        <v>136.50093649999999</v>
      </c>
      <c r="E446" s="11">
        <f t="shared" si="42"/>
        <v>55.15189353535353</v>
      </c>
      <c r="F446" s="25">
        <v>18.600000000000001</v>
      </c>
      <c r="G446" s="26">
        <v>0.159</v>
      </c>
      <c r="H446" s="27">
        <f t="shared" si="43"/>
        <v>2.9574000000000003</v>
      </c>
      <c r="I446" s="28">
        <f t="shared" si="44"/>
        <v>18.648777147275826</v>
      </c>
      <c r="J446" s="28">
        <f t="shared" si="45"/>
        <v>5.3622818917436518E-2</v>
      </c>
      <c r="K446" s="13" t="s">
        <v>9</v>
      </c>
      <c r="L446" s="9" t="s">
        <v>9</v>
      </c>
      <c r="M446" s="10">
        <v>0</v>
      </c>
      <c r="N446" s="29">
        <v>1.75</v>
      </c>
      <c r="O446" s="30">
        <f t="shared" si="46"/>
        <v>1.7500000000000002E-2</v>
      </c>
      <c r="P446" s="31">
        <f t="shared" si="47"/>
        <v>0</v>
      </c>
      <c r="Q446" s="31" t="e">
        <f t="shared" si="48"/>
        <v>#DIV/0!</v>
      </c>
    </row>
    <row r="447" spans="1:17" x14ac:dyDescent="0.25">
      <c r="A447" s="9" t="s">
        <v>691</v>
      </c>
      <c r="B447" s="9" t="s">
        <v>692</v>
      </c>
      <c r="C447" s="9" t="s">
        <v>693</v>
      </c>
      <c r="D447" s="10">
        <v>118.8317408974</v>
      </c>
      <c r="E447" s="11">
        <f t="shared" si="42"/>
        <v>48.012824605010103</v>
      </c>
      <c r="F447" s="25">
        <v>162</v>
      </c>
      <c r="G447" s="26">
        <v>2.3E-2</v>
      </c>
      <c r="H447" s="27">
        <f t="shared" si="43"/>
        <v>3.726</v>
      </c>
      <c r="I447" s="28">
        <f t="shared" si="44"/>
        <v>12.88588958803277</v>
      </c>
      <c r="J447" s="28">
        <f t="shared" si="45"/>
        <v>7.7604265748847337E-2</v>
      </c>
      <c r="K447" s="13" t="s">
        <v>9</v>
      </c>
      <c r="L447" s="9" t="s">
        <v>9</v>
      </c>
      <c r="M447" s="10">
        <v>0</v>
      </c>
      <c r="N447" s="29">
        <v>0.89</v>
      </c>
      <c r="O447" s="30">
        <f t="shared" si="46"/>
        <v>8.8999999999999999E-3</v>
      </c>
      <c r="P447" s="31">
        <f t="shared" si="47"/>
        <v>0</v>
      </c>
      <c r="Q447" s="31" t="e">
        <f t="shared" si="48"/>
        <v>#DIV/0!</v>
      </c>
    </row>
    <row r="448" spans="1:17" x14ac:dyDescent="0.25">
      <c r="A448" s="9" t="s">
        <v>1258</v>
      </c>
      <c r="B448" s="9" t="s">
        <v>1259</v>
      </c>
      <c r="C448" s="9" t="s">
        <v>1260</v>
      </c>
      <c r="D448" s="10">
        <v>54.14</v>
      </c>
      <c r="E448" s="11">
        <f t="shared" si="42"/>
        <v>21.874747474747473</v>
      </c>
      <c r="F448" s="25">
        <v>3.95</v>
      </c>
      <c r="G448" s="26">
        <v>0.432</v>
      </c>
      <c r="H448" s="27">
        <f t="shared" si="43"/>
        <v>1.7064000000000001</v>
      </c>
      <c r="I448" s="28">
        <f t="shared" si="44"/>
        <v>12.819237854399596</v>
      </c>
      <c r="J448" s="28">
        <f t="shared" si="45"/>
        <v>7.8007757665312163E-2</v>
      </c>
      <c r="K448" s="13" t="s">
        <v>718</v>
      </c>
      <c r="L448" s="9" t="s">
        <v>718</v>
      </c>
      <c r="M448" s="10" t="s">
        <v>8</v>
      </c>
      <c r="N448" s="29">
        <v>23.7</v>
      </c>
      <c r="O448" s="30">
        <f t="shared" si="46"/>
        <v>0.23699999999999999</v>
      </c>
      <c r="P448" s="31" t="e">
        <f t="shared" si="47"/>
        <v>#VALUE!</v>
      </c>
      <c r="Q448" s="31" t="e">
        <f t="shared" si="48"/>
        <v>#VALUE!</v>
      </c>
    </row>
    <row r="449" spans="1:17" x14ac:dyDescent="0.25">
      <c r="A449" s="9" t="s">
        <v>419</v>
      </c>
      <c r="B449" s="9" t="s">
        <v>420</v>
      </c>
      <c r="C449" s="9" t="s">
        <v>421</v>
      </c>
      <c r="D449" s="10">
        <v>87.480426660000006</v>
      </c>
      <c r="E449" s="11">
        <f t="shared" si="42"/>
        <v>35.345626933333335</v>
      </c>
      <c r="F449" s="25">
        <v>5.35</v>
      </c>
      <c r="G449" s="26">
        <v>0.53700000000000003</v>
      </c>
      <c r="H449" s="27">
        <f t="shared" si="43"/>
        <v>2.8729499999999999</v>
      </c>
      <c r="I449" s="28">
        <f t="shared" si="44"/>
        <v>12.302903612430894</v>
      </c>
      <c r="J449" s="28">
        <f t="shared" si="45"/>
        <v>8.1281625175832206E-2</v>
      </c>
      <c r="K449" s="13" t="s">
        <v>9</v>
      </c>
      <c r="L449" s="9" t="s">
        <v>9</v>
      </c>
      <c r="M449" s="10">
        <v>0</v>
      </c>
      <c r="N449" s="29">
        <v>9.98</v>
      </c>
      <c r="O449" s="30">
        <f t="shared" si="46"/>
        <v>9.98E-2</v>
      </c>
      <c r="P449" s="31">
        <f t="shared" si="47"/>
        <v>0</v>
      </c>
      <c r="Q449" s="31" t="e">
        <f t="shared" si="48"/>
        <v>#DIV/0!</v>
      </c>
    </row>
    <row r="450" spans="1:17" x14ac:dyDescent="0.25">
      <c r="A450" s="9" t="s">
        <v>601</v>
      </c>
      <c r="B450" s="9" t="s">
        <v>602</v>
      </c>
      <c r="C450" s="9" t="s">
        <v>603</v>
      </c>
      <c r="D450" s="10">
        <v>98.956243839999999</v>
      </c>
      <c r="E450" s="11">
        <f t="shared" si="42"/>
        <v>39.982320743434343</v>
      </c>
      <c r="F450" s="25">
        <v>321</v>
      </c>
      <c r="G450" s="26">
        <v>1.0999999999999999E-2</v>
      </c>
      <c r="H450" s="27">
        <f t="shared" si="43"/>
        <v>3.5309999999999997</v>
      </c>
      <c r="I450" s="28">
        <f t="shared" si="44"/>
        <v>11.323228757698766</v>
      </c>
      <c r="J450" s="28">
        <f t="shared" si="45"/>
        <v>8.831403316126514E-2</v>
      </c>
      <c r="K450" s="13" t="s">
        <v>9</v>
      </c>
      <c r="L450" s="9" t="s">
        <v>9</v>
      </c>
      <c r="M450" s="10">
        <v>0</v>
      </c>
      <c r="N450" s="29">
        <v>0.98</v>
      </c>
      <c r="O450" s="30">
        <f t="shared" si="46"/>
        <v>9.7999999999999997E-3</v>
      </c>
      <c r="P450" s="31">
        <f t="shared" si="47"/>
        <v>0</v>
      </c>
      <c r="Q450" s="31" t="e">
        <f t="shared" si="48"/>
        <v>#DIV/0!</v>
      </c>
    </row>
    <row r="451" spans="1:17" x14ac:dyDescent="0.25">
      <c r="A451" s="9" t="s">
        <v>269</v>
      </c>
      <c r="B451" s="9" t="s">
        <v>270</v>
      </c>
      <c r="C451" s="9" t="s">
        <v>271</v>
      </c>
      <c r="D451" s="10">
        <v>126.9944957</v>
      </c>
      <c r="E451" s="11">
        <f t="shared" ref="E451:E514" si="49">(D451*40)/99</f>
        <v>51.310907353535349</v>
      </c>
      <c r="F451" s="25">
        <v>10.6</v>
      </c>
      <c r="G451" s="26">
        <v>0.48299999999999998</v>
      </c>
      <c r="H451" s="27">
        <f t="shared" ref="H451:H514" si="50">F451*G451</f>
        <v>5.1197999999999997</v>
      </c>
      <c r="I451" s="28">
        <f t="shared" ref="I451:I514" si="51">E451/H451</f>
        <v>10.02205307893577</v>
      </c>
      <c r="J451" s="28">
        <f t="shared" ref="J451:J514" si="52">H451/E451</f>
        <v>9.9779954478767224E-2</v>
      </c>
      <c r="K451" s="13" t="s">
        <v>9</v>
      </c>
      <c r="L451" s="9" t="s">
        <v>9</v>
      </c>
      <c r="M451" s="10">
        <v>0</v>
      </c>
      <c r="N451" s="29">
        <v>6.45</v>
      </c>
      <c r="O451" s="30">
        <f t="shared" ref="O451:O514" si="53">N451/100</f>
        <v>6.4500000000000002E-2</v>
      </c>
      <c r="P451" s="31">
        <f t="shared" ref="P451:P514" si="54">M451/O451</f>
        <v>0</v>
      </c>
      <c r="Q451" s="31" t="e">
        <f t="shared" ref="Q451:Q514" si="55">O451/M451</f>
        <v>#DIV/0!</v>
      </c>
    </row>
    <row r="452" spans="1:17" x14ac:dyDescent="0.25">
      <c r="A452" s="9" t="s">
        <v>631</v>
      </c>
      <c r="B452" s="9" t="s">
        <v>632</v>
      </c>
      <c r="C452" s="9" t="s">
        <v>633</v>
      </c>
      <c r="D452" s="10">
        <v>22.64147655</v>
      </c>
      <c r="E452" s="11">
        <f t="shared" si="49"/>
        <v>9.1480713333333323</v>
      </c>
      <c r="F452" s="25">
        <v>5.87</v>
      </c>
      <c r="G452" s="26">
        <v>0.161</v>
      </c>
      <c r="H452" s="27">
        <f t="shared" si="50"/>
        <v>0.94507000000000008</v>
      </c>
      <c r="I452" s="28">
        <f t="shared" si="51"/>
        <v>9.6797817445621295</v>
      </c>
      <c r="J452" s="28">
        <f t="shared" si="52"/>
        <v>0.10330811441712269</v>
      </c>
      <c r="K452" s="13" t="s">
        <v>9</v>
      </c>
      <c r="L452" s="9" t="s">
        <v>9</v>
      </c>
      <c r="M452" s="10">
        <v>0</v>
      </c>
      <c r="N452" s="29">
        <v>1.78</v>
      </c>
      <c r="O452" s="30">
        <f t="shared" si="53"/>
        <v>1.78E-2</v>
      </c>
      <c r="P452" s="31">
        <f t="shared" si="54"/>
        <v>0</v>
      </c>
      <c r="Q452" s="31" t="e">
        <f t="shared" si="55"/>
        <v>#DIV/0!</v>
      </c>
    </row>
    <row r="453" spans="1:17" x14ac:dyDescent="0.25">
      <c r="A453" s="9" t="s">
        <v>1048</v>
      </c>
      <c r="B453" s="9" t="s">
        <v>1049</v>
      </c>
      <c r="C453" s="9" t="s">
        <v>1050</v>
      </c>
      <c r="D453" s="10">
        <v>41.28</v>
      </c>
      <c r="E453" s="11">
        <f t="shared" si="49"/>
        <v>16.67878787878788</v>
      </c>
      <c r="F453" s="25">
        <v>20.8</v>
      </c>
      <c r="G453" s="26">
        <v>9.0999999999999998E-2</v>
      </c>
      <c r="H453" s="27">
        <f t="shared" si="50"/>
        <v>1.8928</v>
      </c>
      <c r="I453" s="28">
        <f t="shared" si="51"/>
        <v>8.8117011193934278</v>
      </c>
      <c r="J453" s="28">
        <f t="shared" si="52"/>
        <v>0.11348546511627906</v>
      </c>
      <c r="K453" s="13" t="s">
        <v>718</v>
      </c>
      <c r="L453" s="9" t="s">
        <v>718</v>
      </c>
      <c r="M453" s="10">
        <v>0</v>
      </c>
      <c r="N453" s="29">
        <v>1.93</v>
      </c>
      <c r="O453" s="30">
        <f t="shared" si="53"/>
        <v>1.9299999999999998E-2</v>
      </c>
      <c r="P453" s="31">
        <f t="shared" si="54"/>
        <v>0</v>
      </c>
      <c r="Q453" s="31" t="e">
        <f t="shared" si="55"/>
        <v>#DIV/0!</v>
      </c>
    </row>
    <row r="454" spans="1:17" x14ac:dyDescent="0.25">
      <c r="A454" s="9" t="s">
        <v>266</v>
      </c>
      <c r="B454" s="9" t="s">
        <v>267</v>
      </c>
      <c r="C454" s="9" t="s">
        <v>268</v>
      </c>
      <c r="D454" s="10">
        <v>18.4829971501735</v>
      </c>
      <c r="E454" s="11">
        <f t="shared" si="49"/>
        <v>7.4678776364337374</v>
      </c>
      <c r="F454" s="25">
        <v>35.6</v>
      </c>
      <c r="G454" s="26">
        <v>2.5000000000000001E-2</v>
      </c>
      <c r="H454" s="27">
        <f t="shared" si="50"/>
        <v>0.89000000000000012</v>
      </c>
      <c r="I454" s="28">
        <f t="shared" si="51"/>
        <v>8.3908737488019511</v>
      </c>
      <c r="J454" s="28">
        <f t="shared" si="52"/>
        <v>0.1191771000180738</v>
      </c>
      <c r="K454" s="13" t="s">
        <v>9</v>
      </c>
      <c r="L454" s="9" t="s">
        <v>9</v>
      </c>
      <c r="M454" s="10">
        <v>0</v>
      </c>
      <c r="N454" s="29">
        <v>1.95</v>
      </c>
      <c r="O454" s="30">
        <f t="shared" si="53"/>
        <v>1.95E-2</v>
      </c>
      <c r="P454" s="31">
        <f t="shared" si="54"/>
        <v>0</v>
      </c>
      <c r="Q454" s="31" t="e">
        <f t="shared" si="55"/>
        <v>#DIV/0!</v>
      </c>
    </row>
    <row r="455" spans="1:17" x14ac:dyDescent="0.25">
      <c r="A455" s="9" t="s">
        <v>245</v>
      </c>
      <c r="B455" s="9" t="s">
        <v>246</v>
      </c>
      <c r="C455" s="9" t="s">
        <v>247</v>
      </c>
      <c r="D455" s="10">
        <v>4.9838629259999996</v>
      </c>
      <c r="E455" s="11">
        <f t="shared" si="49"/>
        <v>2.0136819903030303</v>
      </c>
      <c r="F455" s="25">
        <v>1.03</v>
      </c>
      <c r="G455" s="26">
        <v>0.23400000000000001</v>
      </c>
      <c r="H455" s="27">
        <f t="shared" si="50"/>
        <v>0.24102000000000001</v>
      </c>
      <c r="I455" s="28">
        <f t="shared" si="51"/>
        <v>8.3548335835326117</v>
      </c>
      <c r="J455" s="28">
        <f t="shared" si="52"/>
        <v>0.1196911931281314</v>
      </c>
      <c r="K455" s="13" t="s">
        <v>9</v>
      </c>
      <c r="L455" s="9" t="s">
        <v>9</v>
      </c>
      <c r="M455" s="10">
        <v>0</v>
      </c>
      <c r="N455" s="29">
        <v>2.2000000000000002</v>
      </c>
      <c r="O455" s="30">
        <f t="shared" si="53"/>
        <v>2.2000000000000002E-2</v>
      </c>
      <c r="P455" s="31">
        <f t="shared" si="54"/>
        <v>0</v>
      </c>
      <c r="Q455" s="31" t="e">
        <f t="shared" si="55"/>
        <v>#DIV/0!</v>
      </c>
    </row>
    <row r="456" spans="1:17" x14ac:dyDescent="0.25">
      <c r="A456" s="9" t="s">
        <v>580</v>
      </c>
      <c r="B456" s="9" t="s">
        <v>581</v>
      </c>
      <c r="C456" s="9" t="s">
        <v>582</v>
      </c>
      <c r="D456" s="10">
        <v>63.932194170000002</v>
      </c>
      <c r="E456" s="11">
        <f t="shared" si="49"/>
        <v>25.831189563636364</v>
      </c>
      <c r="F456" s="25">
        <v>295</v>
      </c>
      <c r="G456" s="26">
        <v>1.0999999999999999E-2</v>
      </c>
      <c r="H456" s="27">
        <f t="shared" si="50"/>
        <v>3.2449999999999997</v>
      </c>
      <c r="I456" s="28">
        <f t="shared" si="51"/>
        <v>7.9603049502731489</v>
      </c>
      <c r="J456" s="28">
        <f t="shared" si="52"/>
        <v>0.12562332803163354</v>
      </c>
      <c r="K456" s="13" t="s">
        <v>9</v>
      </c>
      <c r="L456" s="9" t="s">
        <v>9</v>
      </c>
      <c r="M456" s="10">
        <v>0</v>
      </c>
      <c r="N456" s="29">
        <v>1.3</v>
      </c>
      <c r="O456" s="30">
        <f t="shared" si="53"/>
        <v>1.3000000000000001E-2</v>
      </c>
      <c r="P456" s="31">
        <f t="shared" si="54"/>
        <v>0</v>
      </c>
      <c r="Q456" s="31" t="e">
        <f t="shared" si="55"/>
        <v>#DIV/0!</v>
      </c>
    </row>
    <row r="457" spans="1:17" x14ac:dyDescent="0.25">
      <c r="A457" s="9" t="s">
        <v>296</v>
      </c>
      <c r="B457" s="9" t="s">
        <v>297</v>
      </c>
      <c r="C457" s="9" t="s">
        <v>298</v>
      </c>
      <c r="D457" s="10">
        <v>87.199416909999997</v>
      </c>
      <c r="E457" s="11">
        <f t="shared" si="49"/>
        <v>35.232087640404039</v>
      </c>
      <c r="F457" s="25">
        <v>23.6</v>
      </c>
      <c r="G457" s="26">
        <v>0.218</v>
      </c>
      <c r="H457" s="27">
        <f t="shared" si="50"/>
        <v>5.1448</v>
      </c>
      <c r="I457" s="28">
        <f t="shared" si="51"/>
        <v>6.8480966491222279</v>
      </c>
      <c r="J457" s="28">
        <f t="shared" si="52"/>
        <v>0.14602597644824092</v>
      </c>
      <c r="K457" s="13" t="s">
        <v>9</v>
      </c>
      <c r="L457" s="9" t="s">
        <v>9</v>
      </c>
      <c r="M457" s="10">
        <v>0</v>
      </c>
      <c r="N457" s="29">
        <v>2.44</v>
      </c>
      <c r="O457" s="30">
        <f t="shared" si="53"/>
        <v>2.4399999999999998E-2</v>
      </c>
      <c r="P457" s="31">
        <f t="shared" si="54"/>
        <v>0</v>
      </c>
      <c r="Q457" s="31" t="e">
        <f t="shared" si="55"/>
        <v>#DIV/0!</v>
      </c>
    </row>
    <row r="458" spans="1:17" x14ac:dyDescent="0.25">
      <c r="A458" s="9" t="s">
        <v>173</v>
      </c>
      <c r="B458" s="9" t="s">
        <v>174</v>
      </c>
      <c r="C458" s="9" t="s">
        <v>175</v>
      </c>
      <c r="D458" s="10">
        <v>52.305916070000002</v>
      </c>
      <c r="E458" s="11">
        <f t="shared" si="49"/>
        <v>21.133703462626261</v>
      </c>
      <c r="F458" s="25">
        <v>13.6</v>
      </c>
      <c r="G458" s="26">
        <v>0.253</v>
      </c>
      <c r="H458" s="27">
        <f t="shared" si="50"/>
        <v>3.4407999999999999</v>
      </c>
      <c r="I458" s="28">
        <f t="shared" si="51"/>
        <v>6.1420900554017273</v>
      </c>
      <c r="J458" s="28">
        <f t="shared" si="52"/>
        <v>0.1628110286531112</v>
      </c>
      <c r="K458" s="13" t="s">
        <v>9</v>
      </c>
      <c r="L458" s="9" t="s">
        <v>9</v>
      </c>
      <c r="M458" s="10">
        <v>0</v>
      </c>
      <c r="N458" s="29">
        <v>2.46</v>
      </c>
      <c r="O458" s="30">
        <f t="shared" si="53"/>
        <v>2.46E-2</v>
      </c>
      <c r="P458" s="31">
        <f t="shared" si="54"/>
        <v>0</v>
      </c>
      <c r="Q458" s="31" t="e">
        <f t="shared" si="55"/>
        <v>#DIV/0!</v>
      </c>
    </row>
    <row r="459" spans="1:17" x14ac:dyDescent="0.25">
      <c r="A459" s="9" t="s">
        <v>59</v>
      </c>
      <c r="B459" s="9" t="s">
        <v>60</v>
      </c>
      <c r="C459" s="9" t="s">
        <v>61</v>
      </c>
      <c r="D459" s="10">
        <v>17.33694182</v>
      </c>
      <c r="E459" s="11">
        <f t="shared" si="49"/>
        <v>7.0048249777777771</v>
      </c>
      <c r="F459" s="25">
        <v>14.3</v>
      </c>
      <c r="G459" s="26">
        <v>8.6999999999999994E-2</v>
      </c>
      <c r="H459" s="27">
        <f t="shared" si="50"/>
        <v>1.2441</v>
      </c>
      <c r="I459" s="28">
        <f t="shared" si="51"/>
        <v>5.630435638435638</v>
      </c>
      <c r="J459" s="28">
        <f t="shared" si="52"/>
        <v>0.17760615061001572</v>
      </c>
      <c r="K459" s="13" t="s">
        <v>9</v>
      </c>
      <c r="L459" s="9" t="s">
        <v>9</v>
      </c>
      <c r="M459" s="10">
        <v>0</v>
      </c>
      <c r="N459" s="29">
        <v>1.84</v>
      </c>
      <c r="O459" s="30">
        <f t="shared" si="53"/>
        <v>1.84E-2</v>
      </c>
      <c r="P459" s="31">
        <f t="shared" si="54"/>
        <v>0</v>
      </c>
      <c r="Q459" s="31" t="e">
        <f t="shared" si="55"/>
        <v>#DIV/0!</v>
      </c>
    </row>
    <row r="460" spans="1:17" x14ac:dyDescent="0.25">
      <c r="A460" s="9" t="s">
        <v>649</v>
      </c>
      <c r="B460" s="9" t="s">
        <v>650</v>
      </c>
      <c r="C460" s="9" t="s">
        <v>651</v>
      </c>
      <c r="D460" s="10">
        <v>37.603858870000003</v>
      </c>
      <c r="E460" s="11">
        <f t="shared" si="49"/>
        <v>15.193478331313134</v>
      </c>
      <c r="F460" s="25">
        <v>15.1</v>
      </c>
      <c r="G460" s="26">
        <v>0.188</v>
      </c>
      <c r="H460" s="27">
        <f t="shared" si="50"/>
        <v>2.8388</v>
      </c>
      <c r="I460" s="28">
        <f t="shared" si="51"/>
        <v>5.3520777551476444</v>
      </c>
      <c r="J460" s="28">
        <f t="shared" si="52"/>
        <v>0.18684332435906725</v>
      </c>
      <c r="K460" s="13" t="s">
        <v>9</v>
      </c>
      <c r="L460" s="9" t="s">
        <v>9</v>
      </c>
      <c r="M460" s="10">
        <v>0</v>
      </c>
      <c r="N460" s="29">
        <v>5.7</v>
      </c>
      <c r="O460" s="30">
        <f t="shared" si="53"/>
        <v>5.7000000000000002E-2</v>
      </c>
      <c r="P460" s="31">
        <f t="shared" si="54"/>
        <v>0</v>
      </c>
      <c r="Q460" s="31" t="e">
        <f t="shared" si="55"/>
        <v>#DIV/0!</v>
      </c>
    </row>
    <row r="461" spans="1:17" x14ac:dyDescent="0.25">
      <c r="A461" s="9" t="s">
        <v>538</v>
      </c>
      <c r="B461" s="9" t="s">
        <v>539</v>
      </c>
      <c r="C461" s="9" t="s">
        <v>540</v>
      </c>
      <c r="D461" s="10">
        <v>29.783480489999999</v>
      </c>
      <c r="E461" s="11">
        <f t="shared" si="49"/>
        <v>12.03372949090909</v>
      </c>
      <c r="F461" s="25">
        <v>7.99</v>
      </c>
      <c r="G461" s="26">
        <v>0.35399999999999998</v>
      </c>
      <c r="H461" s="27">
        <f t="shared" si="50"/>
        <v>2.8284599999999998</v>
      </c>
      <c r="I461" s="28">
        <f t="shared" si="51"/>
        <v>4.2545164120790435</v>
      </c>
      <c r="J461" s="28">
        <f t="shared" si="52"/>
        <v>0.23504433950727965</v>
      </c>
      <c r="K461" s="13" t="s">
        <v>9</v>
      </c>
      <c r="L461" s="9" t="s">
        <v>9</v>
      </c>
      <c r="M461" s="10">
        <v>0</v>
      </c>
      <c r="N461" s="29">
        <v>3.33</v>
      </c>
      <c r="O461" s="30">
        <f t="shared" si="53"/>
        <v>3.3300000000000003E-2</v>
      </c>
      <c r="P461" s="31">
        <f t="shared" si="54"/>
        <v>0</v>
      </c>
      <c r="Q461" s="31" t="e">
        <f t="shared" si="55"/>
        <v>#DIV/0!</v>
      </c>
    </row>
    <row r="462" spans="1:17" x14ac:dyDescent="0.25">
      <c r="A462" s="9" t="s">
        <v>125</v>
      </c>
      <c r="B462" s="9" t="s">
        <v>126</v>
      </c>
      <c r="C462" s="9" t="s">
        <v>127</v>
      </c>
      <c r="D462" s="10">
        <v>12.81981648</v>
      </c>
      <c r="E462" s="11">
        <f t="shared" si="49"/>
        <v>5.17972383030303</v>
      </c>
      <c r="F462" s="25">
        <v>5.74</v>
      </c>
      <c r="G462" s="26">
        <v>0.214</v>
      </c>
      <c r="H462" s="27">
        <f t="shared" si="50"/>
        <v>1.2283600000000001</v>
      </c>
      <c r="I462" s="28">
        <f t="shared" si="51"/>
        <v>4.21677995889074</v>
      </c>
      <c r="J462" s="28">
        <f t="shared" si="52"/>
        <v>0.23714777857724845</v>
      </c>
      <c r="K462" s="13" t="s">
        <v>9</v>
      </c>
      <c r="L462" s="9" t="s">
        <v>9</v>
      </c>
      <c r="M462" s="10">
        <v>0</v>
      </c>
      <c r="N462" s="29">
        <v>1.73</v>
      </c>
      <c r="O462" s="30">
        <f t="shared" si="53"/>
        <v>1.7299999999999999E-2</v>
      </c>
      <c r="P462" s="31">
        <f t="shared" si="54"/>
        <v>0</v>
      </c>
      <c r="Q462" s="31" t="e">
        <f t="shared" si="55"/>
        <v>#DIV/0!</v>
      </c>
    </row>
    <row r="463" spans="1:17" x14ac:dyDescent="0.25">
      <c r="A463" s="9" t="s">
        <v>305</v>
      </c>
      <c r="B463" s="9" t="s">
        <v>306</v>
      </c>
      <c r="C463" s="9" t="s">
        <v>307</v>
      </c>
      <c r="D463" s="10">
        <v>234.42122549999999</v>
      </c>
      <c r="E463" s="11">
        <f t="shared" si="49"/>
        <v>94.715646666666657</v>
      </c>
      <c r="F463" s="25">
        <v>372</v>
      </c>
      <c r="G463" s="26">
        <v>6.8000000000000005E-2</v>
      </c>
      <c r="H463" s="27">
        <f t="shared" si="50"/>
        <v>25.296000000000003</v>
      </c>
      <c r="I463" s="28">
        <f t="shared" si="51"/>
        <v>3.7442934324267334</v>
      </c>
      <c r="J463" s="28">
        <f t="shared" si="52"/>
        <v>0.26707308549583542</v>
      </c>
      <c r="K463" s="13" t="s">
        <v>9</v>
      </c>
      <c r="L463" s="9" t="s">
        <v>9</v>
      </c>
      <c r="M463" s="10">
        <v>0</v>
      </c>
      <c r="N463" s="29">
        <v>0.98</v>
      </c>
      <c r="O463" s="30">
        <f t="shared" si="53"/>
        <v>9.7999999999999997E-3</v>
      </c>
      <c r="P463" s="31">
        <f t="shared" si="54"/>
        <v>0</v>
      </c>
      <c r="Q463" s="31" t="e">
        <f t="shared" si="55"/>
        <v>#DIV/0!</v>
      </c>
    </row>
    <row r="464" spans="1:17" x14ac:dyDescent="0.25">
      <c r="A464" s="9" t="s">
        <v>598</v>
      </c>
      <c r="B464" s="9" t="s">
        <v>599</v>
      </c>
      <c r="C464" s="9" t="s">
        <v>600</v>
      </c>
      <c r="D464" s="10">
        <v>21.8198781</v>
      </c>
      <c r="E464" s="11">
        <f t="shared" si="49"/>
        <v>8.8161123636363641</v>
      </c>
      <c r="F464" s="25">
        <v>19.2</v>
      </c>
      <c r="G464" s="26">
        <v>0.152</v>
      </c>
      <c r="H464" s="27">
        <f t="shared" si="50"/>
        <v>2.9183999999999997</v>
      </c>
      <c r="I464" s="28">
        <f t="shared" si="51"/>
        <v>3.0208718351275921</v>
      </c>
      <c r="J464" s="28">
        <f t="shared" si="52"/>
        <v>0.33103026363836557</v>
      </c>
      <c r="K464" s="13" t="s">
        <v>9</v>
      </c>
      <c r="L464" s="9" t="s">
        <v>9</v>
      </c>
      <c r="M464" s="10">
        <v>0</v>
      </c>
      <c r="N464" s="29">
        <v>2.72</v>
      </c>
      <c r="O464" s="30">
        <f t="shared" si="53"/>
        <v>2.7200000000000002E-2</v>
      </c>
      <c r="P464" s="31">
        <f t="shared" si="54"/>
        <v>0</v>
      </c>
      <c r="Q464" s="31" t="e">
        <f t="shared" si="55"/>
        <v>#DIV/0!</v>
      </c>
    </row>
    <row r="465" spans="1:17" x14ac:dyDescent="0.25">
      <c r="A465" s="9" t="s">
        <v>455</v>
      </c>
      <c r="B465" s="9" t="s">
        <v>456</v>
      </c>
      <c r="C465" s="9" t="s">
        <v>457</v>
      </c>
      <c r="D465" s="10">
        <v>15.622432099999999</v>
      </c>
      <c r="E465" s="11">
        <f t="shared" si="49"/>
        <v>6.3120937777777781</v>
      </c>
      <c r="F465" s="25">
        <v>2.2799999999999998</v>
      </c>
      <c r="G465" s="26">
        <v>0.91700000000000004</v>
      </c>
      <c r="H465" s="27">
        <f t="shared" si="50"/>
        <v>2.09076</v>
      </c>
      <c r="I465" s="28">
        <f t="shared" si="51"/>
        <v>3.0190427298101064</v>
      </c>
      <c r="J465" s="28">
        <f t="shared" si="52"/>
        <v>0.33123082032790524</v>
      </c>
      <c r="K465" s="13" t="s">
        <v>9</v>
      </c>
      <c r="L465" s="9" t="s">
        <v>9</v>
      </c>
      <c r="M465" s="10" t="s">
        <v>8</v>
      </c>
      <c r="N465" s="29">
        <v>66.48</v>
      </c>
      <c r="O465" s="30">
        <f t="shared" si="53"/>
        <v>0.66480000000000006</v>
      </c>
      <c r="P465" s="31" t="e">
        <f t="shared" si="54"/>
        <v>#VALUE!</v>
      </c>
      <c r="Q465" s="31" t="e">
        <f t="shared" si="55"/>
        <v>#VALUE!</v>
      </c>
    </row>
    <row r="466" spans="1:17" x14ac:dyDescent="0.25">
      <c r="A466" s="9" t="s">
        <v>98</v>
      </c>
      <c r="B466" s="9" t="s">
        <v>99</v>
      </c>
      <c r="C466" s="9" t="s">
        <v>100</v>
      </c>
      <c r="D466" s="10">
        <v>31.354693730000001</v>
      </c>
      <c r="E466" s="11">
        <f t="shared" si="49"/>
        <v>12.668563123232325</v>
      </c>
      <c r="F466" s="25">
        <v>62.6</v>
      </c>
      <c r="G466" s="26">
        <v>7.8E-2</v>
      </c>
      <c r="H466" s="27">
        <f t="shared" si="50"/>
        <v>4.8828000000000005</v>
      </c>
      <c r="I466" s="28">
        <f t="shared" si="51"/>
        <v>2.5945283696306061</v>
      </c>
      <c r="J466" s="28">
        <f t="shared" si="52"/>
        <v>0.38542650437172682</v>
      </c>
      <c r="K466" s="13" t="s">
        <v>9</v>
      </c>
      <c r="L466" s="9" t="s">
        <v>9</v>
      </c>
      <c r="M466" s="10">
        <v>0</v>
      </c>
      <c r="N466" s="29">
        <v>3.27</v>
      </c>
      <c r="O466" s="30">
        <f t="shared" si="53"/>
        <v>3.27E-2</v>
      </c>
      <c r="P466" s="31">
        <f t="shared" si="54"/>
        <v>0</v>
      </c>
      <c r="Q466" s="31" t="e">
        <f t="shared" si="55"/>
        <v>#DIV/0!</v>
      </c>
    </row>
    <row r="467" spans="1:17" x14ac:dyDescent="0.25">
      <c r="A467" s="9" t="s">
        <v>1210</v>
      </c>
      <c r="B467" s="9" t="s">
        <v>1211</v>
      </c>
      <c r="C467" s="9" t="s">
        <v>1212</v>
      </c>
      <c r="D467" s="10">
        <v>22.62</v>
      </c>
      <c r="E467" s="11">
        <f t="shared" si="49"/>
        <v>9.1393939393939405</v>
      </c>
      <c r="F467" s="25">
        <v>304</v>
      </c>
      <c r="G467" s="26">
        <v>1.2E-2</v>
      </c>
      <c r="H467" s="27">
        <f t="shared" si="50"/>
        <v>3.6480000000000001</v>
      </c>
      <c r="I467" s="28">
        <f t="shared" si="51"/>
        <v>2.5053163211057949</v>
      </c>
      <c r="J467" s="28">
        <f t="shared" si="52"/>
        <v>0.39915119363395224</v>
      </c>
      <c r="K467" s="13" t="s">
        <v>718</v>
      </c>
      <c r="L467" s="9" t="s">
        <v>718</v>
      </c>
      <c r="M467" s="10">
        <v>0</v>
      </c>
      <c r="N467" s="29">
        <v>1.94</v>
      </c>
      <c r="O467" s="30">
        <f t="shared" si="53"/>
        <v>1.9400000000000001E-2</v>
      </c>
      <c r="P467" s="31">
        <f t="shared" si="54"/>
        <v>0</v>
      </c>
      <c r="Q467" s="31" t="e">
        <f t="shared" si="55"/>
        <v>#DIV/0!</v>
      </c>
    </row>
    <row r="468" spans="1:17" x14ac:dyDescent="0.25">
      <c r="A468" s="9" t="s">
        <v>700</v>
      </c>
      <c r="B468" s="9" t="s">
        <v>701</v>
      </c>
      <c r="C468" s="9" t="s">
        <v>702</v>
      </c>
      <c r="D468" s="10">
        <v>8.9844621960000008</v>
      </c>
      <c r="E468" s="11">
        <f t="shared" si="49"/>
        <v>3.6300857357575764</v>
      </c>
      <c r="F468" s="25">
        <v>13.2</v>
      </c>
      <c r="G468" s="26">
        <v>0.114</v>
      </c>
      <c r="H468" s="27">
        <f t="shared" si="50"/>
        <v>1.5047999999999999</v>
      </c>
      <c r="I468" s="28">
        <f t="shared" si="51"/>
        <v>2.4123376766065765</v>
      </c>
      <c r="J468" s="28">
        <f t="shared" si="52"/>
        <v>0.41453566376606737</v>
      </c>
      <c r="K468" s="13" t="s">
        <v>9</v>
      </c>
      <c r="L468" s="9" t="s">
        <v>9</v>
      </c>
      <c r="M468" s="10">
        <v>0</v>
      </c>
      <c r="N468" s="29">
        <v>2</v>
      </c>
      <c r="O468" s="30">
        <f t="shared" si="53"/>
        <v>0.02</v>
      </c>
      <c r="P468" s="31">
        <f t="shared" si="54"/>
        <v>0</v>
      </c>
      <c r="Q468" s="31" t="e">
        <f t="shared" si="55"/>
        <v>#DIV/0!</v>
      </c>
    </row>
    <row r="469" spans="1:17" x14ac:dyDescent="0.25">
      <c r="A469" s="9" t="s">
        <v>146</v>
      </c>
      <c r="B469" s="9" t="s">
        <v>147</v>
      </c>
      <c r="C469" s="9" t="s">
        <v>148</v>
      </c>
      <c r="D469" s="10">
        <v>27.883650849999999</v>
      </c>
      <c r="E469" s="11">
        <f t="shared" si="49"/>
        <v>11.266121555555555</v>
      </c>
      <c r="F469" s="25">
        <v>36.1</v>
      </c>
      <c r="G469" s="26">
        <v>0.14599999999999999</v>
      </c>
      <c r="H469" s="27">
        <f t="shared" si="50"/>
        <v>5.2706</v>
      </c>
      <c r="I469" s="28">
        <f t="shared" si="51"/>
        <v>2.1375406131285919</v>
      </c>
      <c r="J469" s="28">
        <f t="shared" si="52"/>
        <v>0.46782736845236317</v>
      </c>
      <c r="K469" s="13" t="s">
        <v>9</v>
      </c>
      <c r="L469" s="9" t="s">
        <v>9</v>
      </c>
      <c r="M469" s="10">
        <v>0</v>
      </c>
      <c r="N469" s="29">
        <v>1.1200000000000001</v>
      </c>
      <c r="O469" s="30">
        <f t="shared" si="53"/>
        <v>1.1200000000000002E-2</v>
      </c>
      <c r="P469" s="31">
        <f t="shared" si="54"/>
        <v>0</v>
      </c>
      <c r="Q469" s="31" t="e">
        <f t="shared" si="55"/>
        <v>#DIV/0!</v>
      </c>
    </row>
    <row r="470" spans="1:17" x14ac:dyDescent="0.25">
      <c r="A470" s="9" t="s">
        <v>527</v>
      </c>
      <c r="B470" s="9" t="s">
        <v>528</v>
      </c>
      <c r="C470" s="9" t="s">
        <v>529</v>
      </c>
      <c r="D470" s="10">
        <v>56.021640859999998</v>
      </c>
      <c r="E470" s="11">
        <f t="shared" si="49"/>
        <v>22.635006408080809</v>
      </c>
      <c r="F470" s="25">
        <v>69.3</v>
      </c>
      <c r="G470" s="26">
        <v>0.158</v>
      </c>
      <c r="H470" s="27">
        <f t="shared" si="50"/>
        <v>10.949399999999999</v>
      </c>
      <c r="I470" s="28">
        <f t="shared" si="51"/>
        <v>2.0672371461523746</v>
      </c>
      <c r="J470" s="28">
        <f t="shared" si="52"/>
        <v>0.48373743760421506</v>
      </c>
      <c r="K470" s="13" t="s">
        <v>9</v>
      </c>
      <c r="L470" s="9" t="s">
        <v>9</v>
      </c>
      <c r="M470" s="10">
        <v>0</v>
      </c>
      <c r="N470" s="29">
        <v>0.89</v>
      </c>
      <c r="O470" s="30">
        <f t="shared" si="53"/>
        <v>8.8999999999999999E-3</v>
      </c>
      <c r="P470" s="31">
        <f t="shared" si="54"/>
        <v>0</v>
      </c>
      <c r="Q470" s="31" t="e">
        <f t="shared" si="55"/>
        <v>#DIV/0!</v>
      </c>
    </row>
    <row r="471" spans="1:17" x14ac:dyDescent="0.25">
      <c r="A471" s="9" t="s">
        <v>392</v>
      </c>
      <c r="B471" s="9" t="s">
        <v>393</v>
      </c>
      <c r="C471" s="9" t="s">
        <v>394</v>
      </c>
      <c r="D471" s="10">
        <v>31.361033890000002</v>
      </c>
      <c r="E471" s="11">
        <f t="shared" si="49"/>
        <v>12.671124804040403</v>
      </c>
      <c r="F471" s="25">
        <v>28.4</v>
      </c>
      <c r="G471" s="26">
        <v>0.222</v>
      </c>
      <c r="H471" s="27">
        <f t="shared" si="50"/>
        <v>6.3048000000000002</v>
      </c>
      <c r="I471" s="28">
        <f t="shared" si="51"/>
        <v>2.0097584069344632</v>
      </c>
      <c r="J471" s="28">
        <f t="shared" si="52"/>
        <v>0.49757224378293613</v>
      </c>
      <c r="K471" s="13" t="s">
        <v>9</v>
      </c>
      <c r="L471" s="9" t="s">
        <v>9</v>
      </c>
      <c r="M471" s="10">
        <v>0</v>
      </c>
      <c r="N471" s="29">
        <v>1.07</v>
      </c>
      <c r="O471" s="30">
        <f t="shared" si="53"/>
        <v>1.0700000000000001E-2</v>
      </c>
      <c r="P471" s="31">
        <f t="shared" si="54"/>
        <v>0</v>
      </c>
      <c r="Q471" s="31" t="e">
        <f t="shared" si="55"/>
        <v>#DIV/0!</v>
      </c>
    </row>
    <row r="472" spans="1:17" x14ac:dyDescent="0.25">
      <c r="A472" s="9" t="s">
        <v>1045</v>
      </c>
      <c r="B472" s="9" t="s">
        <v>1046</v>
      </c>
      <c r="C472" s="9" t="s">
        <v>1047</v>
      </c>
      <c r="D472" s="10">
        <v>10.414</v>
      </c>
      <c r="E472" s="11">
        <f t="shared" si="49"/>
        <v>4.2076767676767677</v>
      </c>
      <c r="F472" s="25">
        <v>26</v>
      </c>
      <c r="G472" s="26">
        <v>8.5000000000000006E-2</v>
      </c>
      <c r="H472" s="27">
        <f t="shared" si="50"/>
        <v>2.21</v>
      </c>
      <c r="I472" s="28">
        <f t="shared" si="51"/>
        <v>1.9039261392202569</v>
      </c>
      <c r="J472" s="28">
        <f t="shared" si="52"/>
        <v>0.52523045899750331</v>
      </c>
      <c r="K472" s="13" t="s">
        <v>718</v>
      </c>
      <c r="L472" s="9" t="s">
        <v>718</v>
      </c>
      <c r="M472" s="10">
        <v>0</v>
      </c>
      <c r="N472" s="29">
        <v>1.98</v>
      </c>
      <c r="O472" s="30">
        <f t="shared" si="53"/>
        <v>1.9799999999999998E-2</v>
      </c>
      <c r="P472" s="31">
        <f t="shared" si="54"/>
        <v>0</v>
      </c>
      <c r="Q472" s="31" t="e">
        <f t="shared" si="55"/>
        <v>#DIV/0!</v>
      </c>
    </row>
    <row r="473" spans="1:17" x14ac:dyDescent="0.25">
      <c r="A473" s="9" t="s">
        <v>365</v>
      </c>
      <c r="B473" s="9" t="s">
        <v>366</v>
      </c>
      <c r="C473" s="9" t="s">
        <v>367</v>
      </c>
      <c r="D473" s="10">
        <v>110.4402955</v>
      </c>
      <c r="E473" s="11">
        <f t="shared" si="49"/>
        <v>44.62234161616162</v>
      </c>
      <c r="F473" s="25">
        <v>116</v>
      </c>
      <c r="G473" s="26">
        <v>0.214</v>
      </c>
      <c r="H473" s="27">
        <f t="shared" si="50"/>
        <v>24.823999999999998</v>
      </c>
      <c r="I473" s="28">
        <f t="shared" si="51"/>
        <v>1.7975484054206261</v>
      </c>
      <c r="J473" s="28">
        <f t="shared" si="52"/>
        <v>0.55631325253018715</v>
      </c>
      <c r="K473" s="13" t="s">
        <v>9</v>
      </c>
      <c r="L473" s="9" t="s">
        <v>9</v>
      </c>
      <c r="M473" s="10">
        <v>0</v>
      </c>
      <c r="N473" s="29">
        <v>3.08</v>
      </c>
      <c r="O473" s="30">
        <f t="shared" si="53"/>
        <v>3.0800000000000001E-2</v>
      </c>
      <c r="P473" s="31">
        <f t="shared" si="54"/>
        <v>0</v>
      </c>
      <c r="Q473" s="31" t="e">
        <f t="shared" si="55"/>
        <v>#DIV/0!</v>
      </c>
    </row>
    <row r="474" spans="1:17" x14ac:dyDescent="0.25">
      <c r="A474" s="9" t="s">
        <v>122</v>
      </c>
      <c r="B474" s="9" t="s">
        <v>123</v>
      </c>
      <c r="C474" s="9" t="s">
        <v>124</v>
      </c>
      <c r="D474" s="10">
        <v>43.826351289999998</v>
      </c>
      <c r="E474" s="11">
        <f t="shared" si="49"/>
        <v>17.707616682828281</v>
      </c>
      <c r="F474" s="25">
        <v>21.8</v>
      </c>
      <c r="G474" s="26">
        <v>0.48299999999999998</v>
      </c>
      <c r="H474" s="27">
        <f t="shared" si="50"/>
        <v>10.529400000000001</v>
      </c>
      <c r="I474" s="28">
        <f t="shared" si="51"/>
        <v>1.6817308377332307</v>
      </c>
      <c r="J474" s="28">
        <f t="shared" si="52"/>
        <v>0.59462547606481353</v>
      </c>
      <c r="K474" s="13" t="s">
        <v>9</v>
      </c>
      <c r="L474" s="9" t="s">
        <v>9</v>
      </c>
      <c r="M474" s="10">
        <v>0</v>
      </c>
      <c r="N474" s="29">
        <v>6.73</v>
      </c>
      <c r="O474" s="30">
        <f t="shared" si="53"/>
        <v>6.7299999999999999E-2</v>
      </c>
      <c r="P474" s="31">
        <f t="shared" si="54"/>
        <v>0</v>
      </c>
      <c r="Q474" s="31" t="e">
        <f t="shared" si="55"/>
        <v>#DIV/0!</v>
      </c>
    </row>
    <row r="475" spans="1:17" x14ac:dyDescent="0.25">
      <c r="A475" s="9" t="s">
        <v>101</v>
      </c>
      <c r="B475" s="9" t="s">
        <v>102</v>
      </c>
      <c r="C475" s="9" t="s">
        <v>103</v>
      </c>
      <c r="D475" s="10">
        <v>52.509673659999997</v>
      </c>
      <c r="E475" s="11">
        <f t="shared" si="49"/>
        <v>21.216029761616159</v>
      </c>
      <c r="F475" s="25">
        <v>49.1</v>
      </c>
      <c r="G475" s="26">
        <v>0.28799999999999998</v>
      </c>
      <c r="H475" s="27">
        <f t="shared" si="50"/>
        <v>14.140799999999999</v>
      </c>
      <c r="I475" s="28">
        <f t="shared" si="51"/>
        <v>1.5003415479757978</v>
      </c>
      <c r="J475" s="28">
        <f t="shared" si="52"/>
        <v>0.66651490212289388</v>
      </c>
      <c r="K475" s="13" t="s">
        <v>9</v>
      </c>
      <c r="L475" s="9" t="s">
        <v>9</v>
      </c>
      <c r="M475" s="10">
        <v>0</v>
      </c>
      <c r="N475" s="29">
        <v>11.08</v>
      </c>
      <c r="O475" s="30">
        <f t="shared" si="53"/>
        <v>0.1108</v>
      </c>
      <c r="P475" s="31">
        <f t="shared" si="54"/>
        <v>0</v>
      </c>
      <c r="Q475" s="31" t="e">
        <f t="shared" si="55"/>
        <v>#DIV/0!</v>
      </c>
    </row>
    <row r="476" spans="1:17" x14ac:dyDescent="0.25">
      <c r="A476" s="9" t="s">
        <v>751</v>
      </c>
      <c r="B476" s="9" t="s">
        <v>752</v>
      </c>
      <c r="C476" s="9" t="s">
        <v>753</v>
      </c>
      <c r="D476" s="10">
        <v>8.52</v>
      </c>
      <c r="E476" s="11">
        <f t="shared" si="49"/>
        <v>3.4424242424242419</v>
      </c>
      <c r="F476" s="25">
        <v>212</v>
      </c>
      <c r="G476" s="26">
        <v>1.0999999999999999E-2</v>
      </c>
      <c r="H476" s="27">
        <f t="shared" si="50"/>
        <v>2.3319999999999999</v>
      </c>
      <c r="I476" s="28">
        <f t="shared" si="51"/>
        <v>1.4761682000103955</v>
      </c>
      <c r="J476" s="28">
        <f t="shared" si="52"/>
        <v>0.67742957746478882</v>
      </c>
      <c r="K476" s="13" t="s">
        <v>718</v>
      </c>
      <c r="L476" s="9" t="s">
        <v>718</v>
      </c>
      <c r="M476" s="10">
        <v>0</v>
      </c>
      <c r="N476" s="29">
        <v>1.57</v>
      </c>
      <c r="O476" s="30">
        <f t="shared" si="53"/>
        <v>1.5700000000000002E-2</v>
      </c>
      <c r="P476" s="31">
        <f t="shared" si="54"/>
        <v>0</v>
      </c>
      <c r="Q476" s="31" t="e">
        <f t="shared" si="55"/>
        <v>#DIV/0!</v>
      </c>
    </row>
    <row r="477" spans="1:17" x14ac:dyDescent="0.25">
      <c r="A477" s="9" t="s">
        <v>287</v>
      </c>
      <c r="B477" s="9" t="s">
        <v>288</v>
      </c>
      <c r="C477" s="9" t="s">
        <v>289</v>
      </c>
      <c r="D477" s="10">
        <v>10.02248404</v>
      </c>
      <c r="E477" s="11">
        <f t="shared" si="49"/>
        <v>4.0494885010101012</v>
      </c>
      <c r="F477" s="25">
        <v>6.45</v>
      </c>
      <c r="G477" s="26">
        <v>0.42699999999999999</v>
      </c>
      <c r="H477" s="27">
        <f t="shared" si="50"/>
        <v>2.7541500000000001</v>
      </c>
      <c r="I477" s="28">
        <f t="shared" si="51"/>
        <v>1.4703224228927623</v>
      </c>
      <c r="J477" s="28">
        <f t="shared" si="52"/>
        <v>0.68012293387498379</v>
      </c>
      <c r="K477" s="13" t="s">
        <v>9</v>
      </c>
      <c r="L477" s="9" t="s">
        <v>9</v>
      </c>
      <c r="M477" s="10">
        <v>0</v>
      </c>
      <c r="N477" s="29">
        <v>4.59</v>
      </c>
      <c r="O477" s="30">
        <f t="shared" si="53"/>
        <v>4.5899999999999996E-2</v>
      </c>
      <c r="P477" s="31">
        <f t="shared" si="54"/>
        <v>0</v>
      </c>
      <c r="Q477" s="31" t="e">
        <f t="shared" si="55"/>
        <v>#DIV/0!</v>
      </c>
    </row>
    <row r="478" spans="1:17" x14ac:dyDescent="0.25">
      <c r="A478" s="9" t="s">
        <v>248</v>
      </c>
      <c r="B478" s="9" t="s">
        <v>249</v>
      </c>
      <c r="C478" s="9" t="s">
        <v>250</v>
      </c>
      <c r="D478" s="10">
        <v>80.359461240000002</v>
      </c>
      <c r="E478" s="11">
        <f t="shared" si="49"/>
        <v>32.468469187878789</v>
      </c>
      <c r="F478" s="25">
        <v>44.1</v>
      </c>
      <c r="G478" s="26">
        <v>0.52200000000000002</v>
      </c>
      <c r="H478" s="27">
        <f t="shared" si="50"/>
        <v>23.020200000000003</v>
      </c>
      <c r="I478" s="28">
        <f t="shared" si="51"/>
        <v>1.4104338445312719</v>
      </c>
      <c r="J478" s="28">
        <f t="shared" si="52"/>
        <v>0.70900170460127399</v>
      </c>
      <c r="K478" s="13" t="s">
        <v>9</v>
      </c>
      <c r="L478" s="9" t="s">
        <v>9</v>
      </c>
      <c r="M478" s="10">
        <v>0</v>
      </c>
      <c r="N478" s="29">
        <v>23.67</v>
      </c>
      <c r="O478" s="30">
        <f t="shared" si="53"/>
        <v>0.23670000000000002</v>
      </c>
      <c r="P478" s="31">
        <f t="shared" si="54"/>
        <v>0</v>
      </c>
      <c r="Q478" s="31" t="e">
        <f t="shared" si="55"/>
        <v>#DIV/0!</v>
      </c>
    </row>
    <row r="479" spans="1:17" x14ac:dyDescent="0.25">
      <c r="A479" s="9" t="s">
        <v>233</v>
      </c>
      <c r="B479" s="9" t="s">
        <v>234</v>
      </c>
      <c r="C479" s="9" t="s">
        <v>235</v>
      </c>
      <c r="D479" s="10">
        <v>58.016304499999997</v>
      </c>
      <c r="E479" s="11">
        <f t="shared" si="49"/>
        <v>23.440931111111112</v>
      </c>
      <c r="F479" s="25">
        <v>78.7</v>
      </c>
      <c r="G479" s="26">
        <v>0.22900000000000001</v>
      </c>
      <c r="H479" s="27">
        <f t="shared" si="50"/>
        <v>18.022300000000001</v>
      </c>
      <c r="I479" s="28">
        <f t="shared" si="51"/>
        <v>1.3006625742059066</v>
      </c>
      <c r="J479" s="28">
        <f t="shared" si="52"/>
        <v>0.76883891320585585</v>
      </c>
      <c r="K479" s="13" t="s">
        <v>9</v>
      </c>
      <c r="L479" s="9" t="s">
        <v>9</v>
      </c>
      <c r="M479" s="10">
        <v>0</v>
      </c>
      <c r="N479" s="29">
        <v>5.73</v>
      </c>
      <c r="O479" s="30">
        <f t="shared" si="53"/>
        <v>5.7300000000000004E-2</v>
      </c>
      <c r="P479" s="31">
        <f t="shared" si="54"/>
        <v>0</v>
      </c>
      <c r="Q479" s="31" t="e">
        <f t="shared" si="55"/>
        <v>#DIV/0!</v>
      </c>
    </row>
    <row r="480" spans="1:17" x14ac:dyDescent="0.25">
      <c r="A480" s="9" t="s">
        <v>290</v>
      </c>
      <c r="B480" s="9" t="s">
        <v>291</v>
      </c>
      <c r="C480" s="9" t="s">
        <v>292</v>
      </c>
      <c r="D480" s="10">
        <v>54.92852208</v>
      </c>
      <c r="E480" s="11">
        <f t="shared" si="49"/>
        <v>22.193342254545456</v>
      </c>
      <c r="F480" s="25">
        <v>96.1</v>
      </c>
      <c r="G480" s="26">
        <v>0.18099999999999999</v>
      </c>
      <c r="H480" s="27">
        <f t="shared" si="50"/>
        <v>17.394099999999998</v>
      </c>
      <c r="I480" s="28">
        <f t="shared" si="51"/>
        <v>1.2759120767700232</v>
      </c>
      <c r="J480" s="28">
        <f t="shared" si="52"/>
        <v>0.78375306434241476</v>
      </c>
      <c r="K480" s="13" t="s">
        <v>9</v>
      </c>
      <c r="L480" s="9" t="s">
        <v>9</v>
      </c>
      <c r="M480" s="10">
        <v>0</v>
      </c>
      <c r="N480" s="29">
        <v>1.54</v>
      </c>
      <c r="O480" s="30">
        <f t="shared" si="53"/>
        <v>1.54E-2</v>
      </c>
      <c r="P480" s="31">
        <f t="shared" si="54"/>
        <v>0</v>
      </c>
      <c r="Q480" s="31" t="e">
        <f t="shared" si="55"/>
        <v>#DIV/0!</v>
      </c>
    </row>
    <row r="481" spans="1:17" x14ac:dyDescent="0.25">
      <c r="A481" s="9" t="s">
        <v>41</v>
      </c>
      <c r="B481" s="9" t="s">
        <v>42</v>
      </c>
      <c r="C481" s="9" t="s">
        <v>43</v>
      </c>
      <c r="D481" s="10">
        <v>19.301840080000002</v>
      </c>
      <c r="E481" s="11">
        <f t="shared" si="49"/>
        <v>7.7987232646464655</v>
      </c>
      <c r="F481" s="25">
        <v>38</v>
      </c>
      <c r="G481" s="26">
        <v>0.16500000000000001</v>
      </c>
      <c r="H481" s="27">
        <f t="shared" si="50"/>
        <v>6.2700000000000005</v>
      </c>
      <c r="I481" s="28">
        <f t="shared" si="51"/>
        <v>1.2438155127027855</v>
      </c>
      <c r="J481" s="28">
        <f t="shared" si="52"/>
        <v>0.80397775215636325</v>
      </c>
      <c r="K481" s="13" t="s">
        <v>9</v>
      </c>
      <c r="L481" s="9" t="s">
        <v>9</v>
      </c>
      <c r="M481" s="10">
        <v>0</v>
      </c>
      <c r="N481" s="29">
        <v>3.42</v>
      </c>
      <c r="O481" s="30">
        <f t="shared" si="53"/>
        <v>3.4200000000000001E-2</v>
      </c>
      <c r="P481" s="31">
        <f t="shared" si="54"/>
        <v>0</v>
      </c>
      <c r="Q481" s="31" t="e">
        <f t="shared" si="55"/>
        <v>#DIV/0!</v>
      </c>
    </row>
    <row r="482" spans="1:17" x14ac:dyDescent="0.25">
      <c r="A482" s="9" t="s">
        <v>506</v>
      </c>
      <c r="B482" s="9" t="s">
        <v>507</v>
      </c>
      <c r="C482" s="9" t="s">
        <v>508</v>
      </c>
      <c r="D482" s="10">
        <v>6.6504778922926704</v>
      </c>
      <c r="E482" s="11">
        <f t="shared" si="49"/>
        <v>2.6870617746637051</v>
      </c>
      <c r="F482" s="25">
        <v>7.57</v>
      </c>
      <c r="G482" s="26">
        <v>0.29899999999999999</v>
      </c>
      <c r="H482" s="27">
        <f t="shared" si="50"/>
        <v>2.2634300000000001</v>
      </c>
      <c r="I482" s="28">
        <f t="shared" si="51"/>
        <v>1.1871636298289345</v>
      </c>
      <c r="J482" s="28">
        <f t="shared" si="52"/>
        <v>0.84234386471568035</v>
      </c>
      <c r="K482" s="13" t="s">
        <v>9</v>
      </c>
      <c r="L482" s="9" t="s">
        <v>9</v>
      </c>
      <c r="M482" s="10">
        <v>0</v>
      </c>
      <c r="N482" s="29">
        <v>3.49</v>
      </c>
      <c r="O482" s="30">
        <f t="shared" si="53"/>
        <v>3.49E-2</v>
      </c>
      <c r="P482" s="31">
        <f t="shared" si="54"/>
        <v>0</v>
      </c>
      <c r="Q482" s="31" t="e">
        <f t="shared" si="55"/>
        <v>#DIV/0!</v>
      </c>
    </row>
    <row r="483" spans="1:17" x14ac:dyDescent="0.25">
      <c r="A483" s="9" t="s">
        <v>476</v>
      </c>
      <c r="B483" s="9" t="s">
        <v>477</v>
      </c>
      <c r="C483" s="9" t="s">
        <v>478</v>
      </c>
      <c r="D483" s="10">
        <v>36.835243869999999</v>
      </c>
      <c r="E483" s="11">
        <f t="shared" si="49"/>
        <v>14.882926816161616</v>
      </c>
      <c r="F483" s="25">
        <v>31.4</v>
      </c>
      <c r="G483" s="26">
        <v>0.40600000000000003</v>
      </c>
      <c r="H483" s="27">
        <f t="shared" si="50"/>
        <v>12.7484</v>
      </c>
      <c r="I483" s="28">
        <f t="shared" si="51"/>
        <v>1.1674348793700868</v>
      </c>
      <c r="J483" s="28">
        <f t="shared" si="52"/>
        <v>0.8565788273685726</v>
      </c>
      <c r="K483" s="13" t="s">
        <v>9</v>
      </c>
      <c r="L483" s="9" t="s">
        <v>9</v>
      </c>
      <c r="M483" s="10">
        <v>0</v>
      </c>
      <c r="N483" s="29">
        <v>4.53</v>
      </c>
      <c r="O483" s="30">
        <f t="shared" si="53"/>
        <v>4.53E-2</v>
      </c>
      <c r="P483" s="31">
        <f t="shared" si="54"/>
        <v>0</v>
      </c>
      <c r="Q483" s="31" t="e">
        <f t="shared" si="55"/>
        <v>#DIV/0!</v>
      </c>
    </row>
    <row r="484" spans="1:17" x14ac:dyDescent="0.25">
      <c r="A484" s="9" t="s">
        <v>488</v>
      </c>
      <c r="B484" s="9" t="s">
        <v>489</v>
      </c>
      <c r="C484" s="9" t="s">
        <v>490</v>
      </c>
      <c r="D484" s="10">
        <v>14.0214424</v>
      </c>
      <c r="E484" s="11">
        <f t="shared" si="49"/>
        <v>5.6652292525252532</v>
      </c>
      <c r="F484" s="25">
        <v>30.3</v>
      </c>
      <c r="G484" s="26">
        <v>0.161</v>
      </c>
      <c r="H484" s="27">
        <f t="shared" si="50"/>
        <v>4.8783000000000003</v>
      </c>
      <c r="I484" s="28">
        <f t="shared" si="51"/>
        <v>1.1613121891899336</v>
      </c>
      <c r="J484" s="28">
        <f t="shared" si="52"/>
        <v>0.86109489705566944</v>
      </c>
      <c r="K484" s="13" t="s">
        <v>9</v>
      </c>
      <c r="L484" s="9" t="s">
        <v>9</v>
      </c>
      <c r="M484" s="10">
        <v>0</v>
      </c>
      <c r="N484" s="29">
        <v>1.1599999999999999</v>
      </c>
      <c r="O484" s="30">
        <f t="shared" si="53"/>
        <v>1.1599999999999999E-2</v>
      </c>
      <c r="P484" s="31">
        <f t="shared" si="54"/>
        <v>0</v>
      </c>
      <c r="Q484" s="31" t="e">
        <f t="shared" si="55"/>
        <v>#DIV/0!</v>
      </c>
    </row>
    <row r="485" spans="1:17" x14ac:dyDescent="0.25">
      <c r="A485" s="9" t="s">
        <v>128</v>
      </c>
      <c r="B485" s="9" t="s">
        <v>129</v>
      </c>
      <c r="C485" s="9" t="s">
        <v>130</v>
      </c>
      <c r="D485" s="10">
        <v>28.169860719999999</v>
      </c>
      <c r="E485" s="11">
        <f t="shared" si="49"/>
        <v>11.381761907070706</v>
      </c>
      <c r="F485" s="25">
        <v>156</v>
      </c>
      <c r="G485" s="26">
        <v>6.8000000000000005E-2</v>
      </c>
      <c r="H485" s="27">
        <f t="shared" si="50"/>
        <v>10.608000000000001</v>
      </c>
      <c r="I485" s="28">
        <f t="shared" si="51"/>
        <v>1.0729413562472385</v>
      </c>
      <c r="J485" s="28">
        <f t="shared" si="52"/>
        <v>0.93201738769548326</v>
      </c>
      <c r="K485" s="13" t="s">
        <v>9</v>
      </c>
      <c r="L485" s="9" t="s">
        <v>9</v>
      </c>
      <c r="M485" s="10">
        <v>0</v>
      </c>
      <c r="N485" s="29">
        <v>3.28</v>
      </c>
      <c r="O485" s="30">
        <f t="shared" si="53"/>
        <v>3.2799999999999996E-2</v>
      </c>
      <c r="P485" s="31">
        <f t="shared" si="54"/>
        <v>0</v>
      </c>
      <c r="Q485" s="31" t="e">
        <f t="shared" si="55"/>
        <v>#DIV/0!</v>
      </c>
    </row>
    <row r="486" spans="1:17" x14ac:dyDescent="0.25">
      <c r="A486" s="9" t="s">
        <v>458</v>
      </c>
      <c r="B486" s="9" t="s">
        <v>459</v>
      </c>
      <c r="C486" s="9" t="s">
        <v>460</v>
      </c>
      <c r="D486" s="10">
        <v>134.32686803614999</v>
      </c>
      <c r="E486" s="11">
        <f t="shared" si="49"/>
        <v>54.273482034808076</v>
      </c>
      <c r="F486" s="25">
        <v>229</v>
      </c>
      <c r="G486" s="26">
        <v>0.224</v>
      </c>
      <c r="H486" s="27">
        <f t="shared" si="50"/>
        <v>51.295999999999999</v>
      </c>
      <c r="I486" s="28">
        <f t="shared" si="51"/>
        <v>1.0580451114084544</v>
      </c>
      <c r="J486" s="28">
        <f t="shared" si="52"/>
        <v>0.9451392849108432</v>
      </c>
      <c r="K486" s="13" t="s">
        <v>9</v>
      </c>
      <c r="L486" s="9" t="s">
        <v>9</v>
      </c>
      <c r="M486" s="10">
        <v>0</v>
      </c>
      <c r="N486" s="29">
        <v>7.77</v>
      </c>
      <c r="O486" s="30">
        <f t="shared" si="53"/>
        <v>7.7699999999999991E-2</v>
      </c>
      <c r="P486" s="31">
        <f t="shared" si="54"/>
        <v>0</v>
      </c>
      <c r="Q486" s="31" t="e">
        <f t="shared" si="55"/>
        <v>#DIV/0!</v>
      </c>
    </row>
    <row r="487" spans="1:17" x14ac:dyDescent="0.25">
      <c r="A487" s="9" t="s">
        <v>547</v>
      </c>
      <c r="B487" s="9" t="s">
        <v>548</v>
      </c>
      <c r="C487" s="9" t="s">
        <v>549</v>
      </c>
      <c r="D487" s="10">
        <v>14.1064056</v>
      </c>
      <c r="E487" s="11">
        <f t="shared" si="49"/>
        <v>5.6995578181818178</v>
      </c>
      <c r="F487" s="25">
        <v>10.1</v>
      </c>
      <c r="G487" s="26">
        <v>0.56399999999999995</v>
      </c>
      <c r="H487" s="27">
        <f t="shared" si="50"/>
        <v>5.6963999999999997</v>
      </c>
      <c r="I487" s="28">
        <f t="shared" si="51"/>
        <v>1.0005543533076713</v>
      </c>
      <c r="J487" s="28">
        <f t="shared" si="52"/>
        <v>0.99944595382965595</v>
      </c>
      <c r="K487" s="13" t="s">
        <v>9</v>
      </c>
      <c r="L487" s="9" t="s">
        <v>9</v>
      </c>
      <c r="M487" s="10">
        <v>0</v>
      </c>
      <c r="N487" s="29">
        <v>11.93</v>
      </c>
      <c r="O487" s="30">
        <f t="shared" si="53"/>
        <v>0.1193</v>
      </c>
      <c r="P487" s="31">
        <f t="shared" si="54"/>
        <v>0</v>
      </c>
      <c r="Q487" s="31" t="e">
        <f t="shared" si="55"/>
        <v>#DIV/0!</v>
      </c>
    </row>
    <row r="488" spans="1:17" x14ac:dyDescent="0.25">
      <c r="A488" s="9" t="s">
        <v>895</v>
      </c>
      <c r="B488" s="9" t="s">
        <v>896</v>
      </c>
      <c r="C488" s="9" t="s">
        <v>897</v>
      </c>
      <c r="D488" s="10">
        <v>15.654</v>
      </c>
      <c r="E488" s="11">
        <f t="shared" si="49"/>
        <v>6.3248484848484843</v>
      </c>
      <c r="F488" s="25">
        <v>578</v>
      </c>
      <c r="G488" s="26">
        <v>1.0999999999999999E-2</v>
      </c>
      <c r="H488" s="27">
        <f t="shared" si="50"/>
        <v>6.3579999999999997</v>
      </c>
      <c r="I488" s="28">
        <f t="shared" si="51"/>
        <v>0.99478585795037511</v>
      </c>
      <c r="J488" s="28">
        <f t="shared" si="52"/>
        <v>1.0052414718282867</v>
      </c>
      <c r="K488" s="13" t="s">
        <v>718</v>
      </c>
      <c r="L488" s="9" t="s">
        <v>718</v>
      </c>
      <c r="M488" s="10">
        <v>0</v>
      </c>
      <c r="N488" s="29">
        <v>2.2400000000000002</v>
      </c>
      <c r="O488" s="30">
        <f t="shared" si="53"/>
        <v>2.2400000000000003E-2</v>
      </c>
      <c r="P488" s="31">
        <f t="shared" si="54"/>
        <v>0</v>
      </c>
      <c r="Q488" s="31" t="e">
        <f t="shared" si="55"/>
        <v>#DIV/0!</v>
      </c>
    </row>
    <row r="489" spans="1:17" x14ac:dyDescent="0.25">
      <c r="A489" s="9" t="s">
        <v>544</v>
      </c>
      <c r="B489" s="9" t="s">
        <v>545</v>
      </c>
      <c r="C489" s="9" t="s">
        <v>546</v>
      </c>
      <c r="D489" s="10">
        <v>7.2155484919999999</v>
      </c>
      <c r="E489" s="11">
        <f t="shared" si="49"/>
        <v>2.915373128080808</v>
      </c>
      <c r="F489" s="25">
        <v>16.399999999999999</v>
      </c>
      <c r="G489" s="26">
        <v>0.192</v>
      </c>
      <c r="H489" s="27">
        <f t="shared" si="50"/>
        <v>3.1487999999999996</v>
      </c>
      <c r="I489" s="28">
        <f t="shared" si="51"/>
        <v>0.92586799037119172</v>
      </c>
      <c r="J489" s="28">
        <f t="shared" si="52"/>
        <v>1.0800675802595658</v>
      </c>
      <c r="K489" s="13" t="s">
        <v>9</v>
      </c>
      <c r="L489" s="9" t="s">
        <v>9</v>
      </c>
      <c r="M489" s="10">
        <v>0</v>
      </c>
      <c r="N489" s="29">
        <v>2.48</v>
      </c>
      <c r="O489" s="30">
        <f t="shared" si="53"/>
        <v>2.4799999999999999E-2</v>
      </c>
      <c r="P489" s="31">
        <f t="shared" si="54"/>
        <v>0</v>
      </c>
      <c r="Q489" s="31" t="e">
        <f t="shared" si="55"/>
        <v>#DIV/0!</v>
      </c>
    </row>
    <row r="490" spans="1:17" x14ac:dyDescent="0.25">
      <c r="A490" s="9" t="s">
        <v>521</v>
      </c>
      <c r="B490" s="9" t="s">
        <v>522</v>
      </c>
      <c r="C490" s="9" t="s">
        <v>523</v>
      </c>
      <c r="D490" s="10">
        <v>46.209812040000003</v>
      </c>
      <c r="E490" s="11">
        <f t="shared" si="49"/>
        <v>18.670631127272728</v>
      </c>
      <c r="F490" s="25">
        <v>1920</v>
      </c>
      <c r="G490" s="26">
        <v>1.0999999999999999E-2</v>
      </c>
      <c r="H490" s="27">
        <f t="shared" si="50"/>
        <v>21.119999999999997</v>
      </c>
      <c r="I490" s="28">
        <f t="shared" si="51"/>
        <v>0.88402609504132246</v>
      </c>
      <c r="J490" s="28">
        <f t="shared" si="52"/>
        <v>1.1311883275948507</v>
      </c>
      <c r="K490" s="13" t="s">
        <v>9</v>
      </c>
      <c r="L490" s="9" t="s">
        <v>9</v>
      </c>
      <c r="M490" s="10">
        <v>0</v>
      </c>
      <c r="N490" s="29">
        <v>0.84</v>
      </c>
      <c r="O490" s="30">
        <f t="shared" si="53"/>
        <v>8.3999999999999995E-3</v>
      </c>
      <c r="P490" s="31">
        <f t="shared" si="54"/>
        <v>0</v>
      </c>
      <c r="Q490" s="31" t="e">
        <f t="shared" si="55"/>
        <v>#DIV/0!</v>
      </c>
    </row>
    <row r="491" spans="1:17" x14ac:dyDescent="0.25">
      <c r="A491" s="9" t="s">
        <v>550</v>
      </c>
      <c r="B491" s="9" t="s">
        <v>551</v>
      </c>
      <c r="C491" s="9" t="s">
        <v>552</v>
      </c>
      <c r="D491" s="10">
        <v>35.781165880000003</v>
      </c>
      <c r="E491" s="11">
        <f t="shared" si="49"/>
        <v>14.457036719191921</v>
      </c>
      <c r="F491" s="25">
        <v>45</v>
      </c>
      <c r="G491" s="26">
        <v>0.41599999999999998</v>
      </c>
      <c r="H491" s="27">
        <f t="shared" si="50"/>
        <v>18.72</v>
      </c>
      <c r="I491" s="28">
        <f t="shared" si="51"/>
        <v>0.77227760252093602</v>
      </c>
      <c r="J491" s="28">
        <f t="shared" si="52"/>
        <v>1.2948711664506554</v>
      </c>
      <c r="K491" s="13" t="s">
        <v>9</v>
      </c>
      <c r="L491" s="9" t="s">
        <v>9</v>
      </c>
      <c r="M491" s="10">
        <v>0</v>
      </c>
      <c r="N491" s="29">
        <v>8.8800000000000008</v>
      </c>
      <c r="O491" s="30">
        <f t="shared" si="53"/>
        <v>8.8800000000000004E-2</v>
      </c>
      <c r="P491" s="31">
        <f t="shared" si="54"/>
        <v>0</v>
      </c>
      <c r="Q491" s="31" t="e">
        <f t="shared" si="55"/>
        <v>#DIV/0!</v>
      </c>
    </row>
    <row r="492" spans="1:17" x14ac:dyDescent="0.25">
      <c r="A492" s="9" t="s">
        <v>898</v>
      </c>
      <c r="B492" s="9" t="s">
        <v>899</v>
      </c>
      <c r="C492" s="9" t="s">
        <v>900</v>
      </c>
      <c r="D492" s="10">
        <v>51.14</v>
      </c>
      <c r="E492" s="11">
        <f t="shared" si="49"/>
        <v>20.662626262626262</v>
      </c>
      <c r="F492" s="25">
        <v>2480</v>
      </c>
      <c r="G492" s="26">
        <v>1.0999999999999999E-2</v>
      </c>
      <c r="H492" s="27">
        <f t="shared" si="50"/>
        <v>27.279999999999998</v>
      </c>
      <c r="I492" s="28">
        <f t="shared" si="51"/>
        <v>0.7574276489232501</v>
      </c>
      <c r="J492" s="28">
        <f t="shared" si="52"/>
        <v>1.3202581149784904</v>
      </c>
      <c r="K492" s="13" t="s">
        <v>718</v>
      </c>
      <c r="L492" s="9" t="s">
        <v>718</v>
      </c>
      <c r="M492" s="10">
        <v>0</v>
      </c>
      <c r="N492" s="29">
        <v>1.2</v>
      </c>
      <c r="O492" s="30">
        <f t="shared" si="53"/>
        <v>1.2E-2</v>
      </c>
      <c r="P492" s="31">
        <f t="shared" si="54"/>
        <v>0</v>
      </c>
      <c r="Q492" s="31" t="e">
        <f t="shared" si="55"/>
        <v>#DIV/0!</v>
      </c>
    </row>
    <row r="493" spans="1:17" x14ac:dyDescent="0.25">
      <c r="A493" s="9" t="s">
        <v>968</v>
      </c>
      <c r="B493" s="9" t="s">
        <v>969</v>
      </c>
      <c r="C493" s="9" t="s">
        <v>970</v>
      </c>
      <c r="D493" s="10">
        <v>9.8019999999999996</v>
      </c>
      <c r="E493" s="11">
        <f t="shared" si="49"/>
        <v>3.9604040404040401</v>
      </c>
      <c r="F493" s="25">
        <v>537</v>
      </c>
      <c r="G493" s="26">
        <v>1.0999999999999999E-2</v>
      </c>
      <c r="H493" s="27">
        <f t="shared" si="50"/>
        <v>5.907</v>
      </c>
      <c r="I493" s="28">
        <f t="shared" si="51"/>
        <v>0.67045946172406301</v>
      </c>
      <c r="J493" s="28">
        <f t="shared" si="52"/>
        <v>1.4915144868394206</v>
      </c>
      <c r="K493" s="13" t="s">
        <v>718</v>
      </c>
      <c r="L493" s="9" t="s">
        <v>718</v>
      </c>
      <c r="M493" s="10">
        <v>0</v>
      </c>
      <c r="N493" s="29">
        <v>1.1399999999999999</v>
      </c>
      <c r="O493" s="30">
        <f t="shared" si="53"/>
        <v>1.1399999999999999E-2</v>
      </c>
      <c r="P493" s="31">
        <f t="shared" si="54"/>
        <v>0</v>
      </c>
      <c r="Q493" s="31" t="e">
        <f t="shared" si="55"/>
        <v>#DIV/0!</v>
      </c>
    </row>
    <row r="494" spans="1:17" x14ac:dyDescent="0.25">
      <c r="A494" s="9" t="s">
        <v>254</v>
      </c>
      <c r="B494" s="9" t="s">
        <v>255</v>
      </c>
      <c r="C494" s="9" t="s">
        <v>256</v>
      </c>
      <c r="D494" s="10">
        <v>3.0257701699999999</v>
      </c>
      <c r="E494" s="11">
        <f t="shared" si="49"/>
        <v>1.2225334020202019</v>
      </c>
      <c r="F494" s="25">
        <v>9.3000000000000007</v>
      </c>
      <c r="G494" s="26">
        <v>0.19700000000000001</v>
      </c>
      <c r="H494" s="27">
        <f t="shared" si="50"/>
        <v>1.8321000000000003</v>
      </c>
      <c r="I494" s="28">
        <f t="shared" si="51"/>
        <v>0.66728530212335668</v>
      </c>
      <c r="J494" s="28">
        <f t="shared" si="52"/>
        <v>1.4986093606706425</v>
      </c>
      <c r="K494" s="13" t="s">
        <v>9</v>
      </c>
      <c r="L494" s="9" t="s">
        <v>9</v>
      </c>
      <c r="M494" s="10">
        <v>0</v>
      </c>
      <c r="N494" s="29">
        <v>2.65</v>
      </c>
      <c r="O494" s="30">
        <f t="shared" si="53"/>
        <v>2.6499999999999999E-2</v>
      </c>
      <c r="P494" s="31">
        <f t="shared" si="54"/>
        <v>0</v>
      </c>
      <c r="Q494" s="31" t="e">
        <f t="shared" si="55"/>
        <v>#DIV/0!</v>
      </c>
    </row>
    <row r="495" spans="1:17" x14ac:dyDescent="0.25">
      <c r="A495" s="9" t="s">
        <v>1228</v>
      </c>
      <c r="B495" s="9" t="s">
        <v>1229</v>
      </c>
      <c r="C495" s="9" t="s">
        <v>1230</v>
      </c>
      <c r="D495" s="10">
        <v>71.78</v>
      </c>
      <c r="E495" s="11">
        <f t="shared" si="49"/>
        <v>29.002020202020201</v>
      </c>
      <c r="F495" s="25">
        <v>68.599999999999994</v>
      </c>
      <c r="G495" s="26">
        <v>0.64500000000000002</v>
      </c>
      <c r="H495" s="27">
        <f t="shared" si="50"/>
        <v>44.247</v>
      </c>
      <c r="I495" s="28">
        <f t="shared" si="51"/>
        <v>0.6554573237060185</v>
      </c>
      <c r="J495" s="28">
        <f t="shared" si="52"/>
        <v>1.5256523404848148</v>
      </c>
      <c r="K495" s="13" t="s">
        <v>718</v>
      </c>
      <c r="L495" s="9" t="s">
        <v>718</v>
      </c>
      <c r="M495" s="10">
        <v>0</v>
      </c>
      <c r="N495" s="29">
        <v>19.47</v>
      </c>
      <c r="O495" s="30">
        <f t="shared" si="53"/>
        <v>0.19469999999999998</v>
      </c>
      <c r="P495" s="31">
        <f t="shared" si="54"/>
        <v>0</v>
      </c>
      <c r="Q495" s="31" t="e">
        <f t="shared" si="55"/>
        <v>#DIV/0!</v>
      </c>
    </row>
    <row r="496" spans="1:17" x14ac:dyDescent="0.25">
      <c r="A496" s="9" t="s">
        <v>473</v>
      </c>
      <c r="B496" s="9" t="s">
        <v>474</v>
      </c>
      <c r="C496" s="9" t="s">
        <v>475</v>
      </c>
      <c r="D496" s="10">
        <v>12</v>
      </c>
      <c r="E496" s="11">
        <f t="shared" si="49"/>
        <v>4.8484848484848486</v>
      </c>
      <c r="F496" s="25">
        <v>29.6</v>
      </c>
      <c r="G496" s="26">
        <v>0.252</v>
      </c>
      <c r="H496" s="27">
        <f t="shared" si="50"/>
        <v>7.4592000000000001</v>
      </c>
      <c r="I496" s="28">
        <f t="shared" si="51"/>
        <v>0.65000065000064999</v>
      </c>
      <c r="J496" s="28">
        <f t="shared" si="52"/>
        <v>1.5384599999999999</v>
      </c>
      <c r="K496" s="13" t="s">
        <v>9</v>
      </c>
      <c r="L496" s="9" t="s">
        <v>9</v>
      </c>
      <c r="M496" s="10">
        <v>0</v>
      </c>
      <c r="N496" s="29">
        <v>2.17</v>
      </c>
      <c r="O496" s="30">
        <f t="shared" si="53"/>
        <v>2.1700000000000001E-2</v>
      </c>
      <c r="P496" s="31">
        <f t="shared" si="54"/>
        <v>0</v>
      </c>
      <c r="Q496" s="31" t="e">
        <f t="shared" si="55"/>
        <v>#DIV/0!</v>
      </c>
    </row>
    <row r="497" spans="1:17" x14ac:dyDescent="0.25">
      <c r="A497" s="9" t="s">
        <v>1126</v>
      </c>
      <c r="B497" s="9" t="s">
        <v>1127</v>
      </c>
      <c r="C497" s="9" t="s">
        <v>1128</v>
      </c>
      <c r="D497" s="10">
        <v>15.09</v>
      </c>
      <c r="E497" s="11">
        <f t="shared" si="49"/>
        <v>6.0969696969696976</v>
      </c>
      <c r="F497" s="25">
        <v>1000</v>
      </c>
      <c r="G497" s="26">
        <v>1.0999999999999999E-2</v>
      </c>
      <c r="H497" s="27">
        <f t="shared" si="50"/>
        <v>11</v>
      </c>
      <c r="I497" s="28">
        <f t="shared" si="51"/>
        <v>0.55426997245179066</v>
      </c>
      <c r="J497" s="28">
        <f t="shared" si="52"/>
        <v>1.8041749502982105</v>
      </c>
      <c r="K497" s="13" t="s">
        <v>718</v>
      </c>
      <c r="L497" s="9" t="s">
        <v>718</v>
      </c>
      <c r="M497" s="10">
        <v>0</v>
      </c>
      <c r="N497" s="29">
        <v>1.2</v>
      </c>
      <c r="O497" s="30">
        <f t="shared" si="53"/>
        <v>1.2E-2</v>
      </c>
      <c r="P497" s="31">
        <f t="shared" si="54"/>
        <v>0</v>
      </c>
      <c r="Q497" s="31" t="e">
        <f t="shared" si="55"/>
        <v>#DIV/0!</v>
      </c>
    </row>
    <row r="498" spans="1:17" x14ac:dyDescent="0.25">
      <c r="A498" s="9" t="s">
        <v>679</v>
      </c>
      <c r="B498" s="9" t="s">
        <v>680</v>
      </c>
      <c r="C498" s="9" t="s">
        <v>681</v>
      </c>
      <c r="D498" s="10">
        <v>2.8908340340000001</v>
      </c>
      <c r="E498" s="11">
        <f t="shared" si="49"/>
        <v>1.1680137511111113</v>
      </c>
      <c r="F498" s="25">
        <v>18.100000000000001</v>
      </c>
      <c r="G498" s="26">
        <v>0.121</v>
      </c>
      <c r="H498" s="27">
        <f t="shared" si="50"/>
        <v>2.1901000000000002</v>
      </c>
      <c r="I498" s="28">
        <f t="shared" si="51"/>
        <v>0.53331526008452179</v>
      </c>
      <c r="J498" s="28">
        <f t="shared" si="52"/>
        <v>1.8750635409185858</v>
      </c>
      <c r="K498" s="13" t="s">
        <v>9</v>
      </c>
      <c r="L498" s="9" t="s">
        <v>9</v>
      </c>
      <c r="M498" s="10">
        <v>0</v>
      </c>
      <c r="N498" s="29">
        <v>4.68</v>
      </c>
      <c r="O498" s="30">
        <f t="shared" si="53"/>
        <v>4.6799999999999994E-2</v>
      </c>
      <c r="P498" s="31">
        <f t="shared" si="54"/>
        <v>0</v>
      </c>
      <c r="Q498" s="31" t="e">
        <f t="shared" si="55"/>
        <v>#DIV/0!</v>
      </c>
    </row>
    <row r="499" spans="1:17" x14ac:dyDescent="0.25">
      <c r="A499" s="9" t="s">
        <v>1132</v>
      </c>
      <c r="B499" s="9" t="s">
        <v>1133</v>
      </c>
      <c r="C499" s="9" t="s">
        <v>1134</v>
      </c>
      <c r="D499" s="10">
        <v>20.955574182732601</v>
      </c>
      <c r="E499" s="11">
        <f t="shared" si="49"/>
        <v>8.4668986596899405</v>
      </c>
      <c r="F499" s="25">
        <v>49.3</v>
      </c>
      <c r="G499" s="26">
        <v>0.35299999999999998</v>
      </c>
      <c r="H499" s="27">
        <f t="shared" si="50"/>
        <v>17.402899999999999</v>
      </c>
      <c r="I499" s="28">
        <f t="shared" si="51"/>
        <v>0.48652228419918181</v>
      </c>
      <c r="J499" s="28">
        <f t="shared" si="52"/>
        <v>2.0554043103000001</v>
      </c>
      <c r="K499" s="13" t="s">
        <v>718</v>
      </c>
      <c r="L499" s="9" t="s">
        <v>718</v>
      </c>
      <c r="M499" s="10">
        <v>0</v>
      </c>
      <c r="N499" s="29">
        <v>8.57</v>
      </c>
      <c r="O499" s="30">
        <f t="shared" si="53"/>
        <v>8.5699999999999998E-2</v>
      </c>
      <c r="P499" s="31">
        <f t="shared" si="54"/>
        <v>0</v>
      </c>
      <c r="Q499" s="31" t="e">
        <f t="shared" si="55"/>
        <v>#DIV/0!</v>
      </c>
    </row>
    <row r="500" spans="1:17" x14ac:dyDescent="0.25">
      <c r="A500" s="9" t="s">
        <v>197</v>
      </c>
      <c r="B500" s="9" t="s">
        <v>198</v>
      </c>
      <c r="C500" s="9" t="s">
        <v>199</v>
      </c>
      <c r="D500" s="10">
        <v>4.9206306030000002</v>
      </c>
      <c r="E500" s="11">
        <f t="shared" si="49"/>
        <v>1.9881335769696971</v>
      </c>
      <c r="F500" s="25">
        <v>100</v>
      </c>
      <c r="G500" s="26">
        <v>4.2000000000000003E-2</v>
      </c>
      <c r="H500" s="27">
        <f t="shared" si="50"/>
        <v>4.2</v>
      </c>
      <c r="I500" s="28">
        <f t="shared" si="51"/>
        <v>0.47336513737373737</v>
      </c>
      <c r="J500" s="28">
        <f t="shared" si="52"/>
        <v>2.1125341117177943</v>
      </c>
      <c r="K500" s="13" t="s">
        <v>9</v>
      </c>
      <c r="L500" s="9" t="s">
        <v>9</v>
      </c>
      <c r="M500" s="10">
        <v>0</v>
      </c>
      <c r="N500" s="29">
        <v>1.26</v>
      </c>
      <c r="O500" s="30">
        <f t="shared" si="53"/>
        <v>1.26E-2</v>
      </c>
      <c r="P500" s="31">
        <f t="shared" si="54"/>
        <v>0</v>
      </c>
      <c r="Q500" s="31" t="e">
        <f t="shared" si="55"/>
        <v>#DIV/0!</v>
      </c>
    </row>
    <row r="501" spans="1:17" x14ac:dyDescent="0.25">
      <c r="A501" s="9" t="s">
        <v>62</v>
      </c>
      <c r="B501" s="9" t="s">
        <v>63</v>
      </c>
      <c r="C501" s="9" t="s">
        <v>64</v>
      </c>
      <c r="D501" s="10">
        <v>56.685877859999998</v>
      </c>
      <c r="E501" s="11">
        <f t="shared" si="49"/>
        <v>22.90338499393939</v>
      </c>
      <c r="F501" s="25">
        <v>63.2</v>
      </c>
      <c r="G501" s="26">
        <v>0.77800000000000002</v>
      </c>
      <c r="H501" s="27">
        <f t="shared" si="50"/>
        <v>49.169600000000003</v>
      </c>
      <c r="I501" s="28">
        <f t="shared" si="51"/>
        <v>0.46580376887221758</v>
      </c>
      <c r="J501" s="28">
        <f t="shared" si="52"/>
        <v>2.1468267687510418</v>
      </c>
      <c r="K501" s="13" t="s">
        <v>9</v>
      </c>
      <c r="L501" s="9" t="s">
        <v>9</v>
      </c>
      <c r="M501" s="10">
        <v>0</v>
      </c>
      <c r="N501" s="29">
        <v>8.34</v>
      </c>
      <c r="O501" s="30">
        <f t="shared" si="53"/>
        <v>8.3400000000000002E-2</v>
      </c>
      <c r="P501" s="31">
        <f t="shared" si="54"/>
        <v>0</v>
      </c>
      <c r="Q501" s="31" t="e">
        <f t="shared" si="55"/>
        <v>#DIV/0!</v>
      </c>
    </row>
    <row r="502" spans="1:17" x14ac:dyDescent="0.25">
      <c r="A502" s="9" t="s">
        <v>556</v>
      </c>
      <c r="B502" s="9" t="s">
        <v>557</v>
      </c>
      <c r="C502" s="9" t="s">
        <v>558</v>
      </c>
      <c r="D502" s="10">
        <v>38.898054250000001</v>
      </c>
      <c r="E502" s="11">
        <f t="shared" si="49"/>
        <v>15.716385555555556</v>
      </c>
      <c r="F502" s="25">
        <v>74.3</v>
      </c>
      <c r="G502" s="26">
        <v>0.51100000000000001</v>
      </c>
      <c r="H502" s="27">
        <f t="shared" si="50"/>
        <v>37.967300000000002</v>
      </c>
      <c r="I502" s="28">
        <f t="shared" si="51"/>
        <v>0.41394530439498084</v>
      </c>
      <c r="J502" s="28">
        <f t="shared" si="52"/>
        <v>2.4157780976923799</v>
      </c>
      <c r="K502" s="13" t="s">
        <v>9</v>
      </c>
      <c r="L502" s="9" t="s">
        <v>9</v>
      </c>
      <c r="M502" s="10">
        <v>0</v>
      </c>
      <c r="N502" s="29">
        <v>9.25</v>
      </c>
      <c r="O502" s="30">
        <f t="shared" si="53"/>
        <v>9.2499999999999999E-2</v>
      </c>
      <c r="P502" s="31">
        <f t="shared" si="54"/>
        <v>0</v>
      </c>
      <c r="Q502" s="31" t="e">
        <f t="shared" si="55"/>
        <v>#DIV/0!</v>
      </c>
    </row>
    <row r="503" spans="1:17" x14ac:dyDescent="0.25">
      <c r="A503" s="9" t="s">
        <v>398</v>
      </c>
      <c r="B503" s="9" t="s">
        <v>399</v>
      </c>
      <c r="C503" s="9" t="s">
        <v>400</v>
      </c>
      <c r="D503" s="10">
        <v>11.7044616</v>
      </c>
      <c r="E503" s="11">
        <f t="shared" si="49"/>
        <v>4.7290753939393939</v>
      </c>
      <c r="F503" s="25">
        <v>18.8</v>
      </c>
      <c r="G503" s="26">
        <v>0.63300000000000001</v>
      </c>
      <c r="H503" s="27">
        <f t="shared" si="50"/>
        <v>11.900400000000001</v>
      </c>
      <c r="I503" s="28">
        <f t="shared" si="51"/>
        <v>0.39738793603067069</v>
      </c>
      <c r="J503" s="28">
        <f t="shared" si="52"/>
        <v>2.51643270801965</v>
      </c>
      <c r="K503" s="13" t="s">
        <v>9</v>
      </c>
      <c r="L503" s="9" t="s">
        <v>9</v>
      </c>
      <c r="M503" s="10">
        <v>0</v>
      </c>
      <c r="N503" s="29">
        <v>7.16</v>
      </c>
      <c r="O503" s="30">
        <f t="shared" si="53"/>
        <v>7.1599999999999997E-2</v>
      </c>
      <c r="P503" s="31">
        <f t="shared" si="54"/>
        <v>0</v>
      </c>
      <c r="Q503" s="31" t="e">
        <f t="shared" si="55"/>
        <v>#DIV/0!</v>
      </c>
    </row>
    <row r="504" spans="1:17" x14ac:dyDescent="0.25">
      <c r="A504" s="9" t="s">
        <v>302</v>
      </c>
      <c r="B504" s="9" t="s">
        <v>303</v>
      </c>
      <c r="C504" s="9" t="s">
        <v>304</v>
      </c>
      <c r="D504" s="10">
        <v>1.367387599</v>
      </c>
      <c r="E504" s="11">
        <f t="shared" si="49"/>
        <v>0.55247983797979794</v>
      </c>
      <c r="F504" s="25">
        <v>4.42</v>
      </c>
      <c r="G504" s="26">
        <v>0.315</v>
      </c>
      <c r="H504" s="27">
        <f t="shared" si="50"/>
        <v>1.3923000000000001</v>
      </c>
      <c r="I504" s="28">
        <f t="shared" si="51"/>
        <v>0.39681091573640587</v>
      </c>
      <c r="J504" s="28">
        <f t="shared" si="52"/>
        <v>2.5200919640635124</v>
      </c>
      <c r="K504" s="13" t="s">
        <v>9</v>
      </c>
      <c r="L504" s="9" t="s">
        <v>9</v>
      </c>
      <c r="M504" s="10">
        <v>0</v>
      </c>
      <c r="N504" s="29">
        <v>0.88</v>
      </c>
      <c r="O504" s="30">
        <f t="shared" si="53"/>
        <v>8.8000000000000005E-3</v>
      </c>
      <c r="P504" s="31">
        <f t="shared" si="54"/>
        <v>0</v>
      </c>
      <c r="Q504" s="31" t="e">
        <f t="shared" si="55"/>
        <v>#DIV/0!</v>
      </c>
    </row>
    <row r="505" spans="1:17" x14ac:dyDescent="0.25">
      <c r="A505" s="9" t="s">
        <v>335</v>
      </c>
      <c r="B505" s="9" t="s">
        <v>336</v>
      </c>
      <c r="C505" s="9" t="s">
        <v>337</v>
      </c>
      <c r="D505" s="10">
        <v>9.9153326780000004</v>
      </c>
      <c r="E505" s="11">
        <f t="shared" si="49"/>
        <v>4.0061950214141415</v>
      </c>
      <c r="F505" s="25">
        <v>281</v>
      </c>
      <c r="G505" s="26">
        <v>3.5999999999999997E-2</v>
      </c>
      <c r="H505" s="27">
        <f t="shared" si="50"/>
        <v>10.116</v>
      </c>
      <c r="I505" s="28">
        <f t="shared" si="51"/>
        <v>0.39602560512199897</v>
      </c>
      <c r="J505" s="28">
        <f t="shared" si="52"/>
        <v>2.5250892544989401</v>
      </c>
      <c r="K505" s="13" t="s">
        <v>9</v>
      </c>
      <c r="L505" s="9" t="s">
        <v>9</v>
      </c>
      <c r="M505" s="10">
        <v>0</v>
      </c>
      <c r="N505" s="29">
        <v>2.5</v>
      </c>
      <c r="O505" s="30">
        <f t="shared" si="53"/>
        <v>2.5000000000000001E-2</v>
      </c>
      <c r="P505" s="31">
        <f t="shared" si="54"/>
        <v>0</v>
      </c>
      <c r="Q505" s="31" t="e">
        <f t="shared" si="55"/>
        <v>#DIV/0!</v>
      </c>
    </row>
    <row r="506" spans="1:17" x14ac:dyDescent="0.25">
      <c r="A506" s="9" t="s">
        <v>65</v>
      </c>
      <c r="B506" s="9" t="s">
        <v>66</v>
      </c>
      <c r="C506" s="9" t="s">
        <v>67</v>
      </c>
      <c r="D506" s="10">
        <v>10.255176069999999</v>
      </c>
      <c r="E506" s="11">
        <f t="shared" si="49"/>
        <v>4.1435054828282825</v>
      </c>
      <c r="F506" s="25">
        <v>11.6</v>
      </c>
      <c r="G506" s="26">
        <v>0.91100000000000003</v>
      </c>
      <c r="H506" s="27">
        <f t="shared" si="50"/>
        <v>10.567600000000001</v>
      </c>
      <c r="I506" s="28">
        <f t="shared" si="51"/>
        <v>0.39209522340250219</v>
      </c>
      <c r="J506" s="28">
        <f t="shared" si="52"/>
        <v>2.5504008728345515</v>
      </c>
      <c r="K506" s="13" t="s">
        <v>9</v>
      </c>
      <c r="L506" s="9" t="s">
        <v>9</v>
      </c>
      <c r="M506" s="10">
        <v>0</v>
      </c>
      <c r="N506" s="29">
        <v>6.03</v>
      </c>
      <c r="O506" s="30">
        <f t="shared" si="53"/>
        <v>6.0299999999999999E-2</v>
      </c>
      <c r="P506" s="31">
        <f t="shared" si="54"/>
        <v>0</v>
      </c>
      <c r="Q506" s="31" t="e">
        <f t="shared" si="55"/>
        <v>#DIV/0!</v>
      </c>
    </row>
    <row r="507" spans="1:17" x14ac:dyDescent="0.25">
      <c r="A507" s="9" t="s">
        <v>95</v>
      </c>
      <c r="B507" s="9" t="s">
        <v>96</v>
      </c>
      <c r="C507" s="9" t="s">
        <v>97</v>
      </c>
      <c r="D507" s="10">
        <v>100.80394029999999</v>
      </c>
      <c r="E507" s="11">
        <f t="shared" si="49"/>
        <v>40.728864767676768</v>
      </c>
      <c r="F507" s="25">
        <v>664</v>
      </c>
      <c r="G507" s="26">
        <v>0.157</v>
      </c>
      <c r="H507" s="27">
        <f t="shared" si="50"/>
        <v>104.248</v>
      </c>
      <c r="I507" s="28">
        <f t="shared" si="51"/>
        <v>0.39069204941751179</v>
      </c>
      <c r="J507" s="28">
        <f t="shared" si="52"/>
        <v>2.5595606603485122</v>
      </c>
      <c r="K507" s="13" t="s">
        <v>9</v>
      </c>
      <c r="L507" s="9" t="s">
        <v>9</v>
      </c>
      <c r="M507" s="10">
        <v>0</v>
      </c>
      <c r="N507" s="29">
        <v>2.64</v>
      </c>
      <c r="O507" s="30">
        <f t="shared" si="53"/>
        <v>2.64E-2</v>
      </c>
      <c r="P507" s="31">
        <f t="shared" si="54"/>
        <v>0</v>
      </c>
      <c r="Q507" s="31" t="e">
        <f t="shared" si="55"/>
        <v>#DIV/0!</v>
      </c>
    </row>
    <row r="508" spans="1:17" x14ac:dyDescent="0.25">
      <c r="A508" s="9" t="s">
        <v>1009</v>
      </c>
      <c r="B508" s="9" t="s">
        <v>1010</v>
      </c>
      <c r="C508" s="9" t="s">
        <v>1011</v>
      </c>
      <c r="D508" s="10">
        <v>7.35</v>
      </c>
      <c r="E508" s="11">
        <f t="shared" si="49"/>
        <v>2.9696969696969697</v>
      </c>
      <c r="F508" s="25">
        <v>734</v>
      </c>
      <c r="G508" s="26">
        <v>1.0999999999999999E-2</v>
      </c>
      <c r="H508" s="27">
        <f t="shared" si="50"/>
        <v>8.0739999999999998</v>
      </c>
      <c r="I508" s="28">
        <f t="shared" si="51"/>
        <v>0.36780987982375152</v>
      </c>
      <c r="J508" s="28">
        <f t="shared" si="52"/>
        <v>2.7187959183673467</v>
      </c>
      <c r="K508" s="13" t="s">
        <v>718</v>
      </c>
      <c r="L508" s="9" t="s">
        <v>718</v>
      </c>
      <c r="M508" s="10">
        <v>0</v>
      </c>
      <c r="N508" s="29">
        <v>1.19</v>
      </c>
      <c r="O508" s="30">
        <f t="shared" si="53"/>
        <v>1.1899999999999999E-2</v>
      </c>
      <c r="P508" s="31">
        <f t="shared" si="54"/>
        <v>0</v>
      </c>
      <c r="Q508" s="31" t="e">
        <f t="shared" si="55"/>
        <v>#DIV/0!</v>
      </c>
    </row>
    <row r="509" spans="1:17" x14ac:dyDescent="0.25">
      <c r="A509" s="9" t="s">
        <v>571</v>
      </c>
      <c r="B509" s="9" t="s">
        <v>572</v>
      </c>
      <c r="C509" s="9" t="s">
        <v>573</v>
      </c>
      <c r="D509" s="10">
        <v>10.36938563</v>
      </c>
      <c r="E509" s="11">
        <f t="shared" si="49"/>
        <v>4.1896507595959589</v>
      </c>
      <c r="F509" s="25">
        <v>12.5</v>
      </c>
      <c r="G509" s="26">
        <v>0.92100000000000004</v>
      </c>
      <c r="H509" s="27">
        <f t="shared" si="50"/>
        <v>11.512500000000001</v>
      </c>
      <c r="I509" s="28">
        <f t="shared" si="51"/>
        <v>0.36392189008433951</v>
      </c>
      <c r="J509" s="28">
        <f t="shared" si="52"/>
        <v>2.7478424003795108</v>
      </c>
      <c r="K509" s="13" t="s">
        <v>9</v>
      </c>
      <c r="L509" s="9" t="s">
        <v>9</v>
      </c>
      <c r="M509" s="10">
        <v>0</v>
      </c>
      <c r="N509" s="29">
        <v>3.59</v>
      </c>
      <c r="O509" s="30">
        <f t="shared" si="53"/>
        <v>3.5900000000000001E-2</v>
      </c>
      <c r="P509" s="31">
        <f t="shared" si="54"/>
        <v>0</v>
      </c>
      <c r="Q509" s="31" t="e">
        <f t="shared" si="55"/>
        <v>#DIV/0!</v>
      </c>
    </row>
    <row r="510" spans="1:17" x14ac:dyDescent="0.25">
      <c r="A510" s="9" t="s">
        <v>1451</v>
      </c>
      <c r="B510" s="9" t="s">
        <v>1452</v>
      </c>
      <c r="C510" s="9" t="s">
        <v>1453</v>
      </c>
      <c r="D510" s="10">
        <v>2</v>
      </c>
      <c r="E510" s="11">
        <f t="shared" si="49"/>
        <v>0.80808080808080807</v>
      </c>
      <c r="F510" s="25">
        <v>3.19</v>
      </c>
      <c r="G510" s="26">
        <v>0.81399999999999995</v>
      </c>
      <c r="H510" s="27">
        <f t="shared" si="50"/>
        <v>2.59666</v>
      </c>
      <c r="I510" s="28">
        <f t="shared" si="51"/>
        <v>0.31120008321490222</v>
      </c>
      <c r="J510" s="28">
        <f t="shared" si="52"/>
        <v>3.21336675</v>
      </c>
      <c r="K510" s="13" t="s">
        <v>8</v>
      </c>
      <c r="L510" s="9" t="s">
        <v>1274</v>
      </c>
      <c r="M510" s="10" t="s">
        <v>8</v>
      </c>
      <c r="N510" s="29">
        <v>8.91</v>
      </c>
      <c r="O510" s="30">
        <f t="shared" si="53"/>
        <v>8.9099999999999999E-2</v>
      </c>
      <c r="P510" s="31" t="e">
        <f t="shared" si="54"/>
        <v>#VALUE!</v>
      </c>
      <c r="Q510" s="31" t="e">
        <f t="shared" si="55"/>
        <v>#VALUE!</v>
      </c>
    </row>
    <row r="511" spans="1:17" x14ac:dyDescent="0.25">
      <c r="A511" s="9" t="s">
        <v>509</v>
      </c>
      <c r="B511" s="9" t="s">
        <v>510</v>
      </c>
      <c r="C511" s="9" t="s">
        <v>511</v>
      </c>
      <c r="D511" s="10">
        <v>7.2143164420000003</v>
      </c>
      <c r="E511" s="11">
        <f t="shared" si="49"/>
        <v>2.9148753301010104</v>
      </c>
      <c r="F511" s="25">
        <v>56.4</v>
      </c>
      <c r="G511" s="26">
        <v>0.182</v>
      </c>
      <c r="H511" s="27">
        <f t="shared" si="50"/>
        <v>10.264799999999999</v>
      </c>
      <c r="I511" s="28">
        <f t="shared" si="51"/>
        <v>0.28396805881273973</v>
      </c>
      <c r="J511" s="28">
        <f t="shared" si="52"/>
        <v>3.5215228226053457</v>
      </c>
      <c r="K511" s="13" t="s">
        <v>9</v>
      </c>
      <c r="L511" s="9" t="s">
        <v>9</v>
      </c>
      <c r="M511" s="10">
        <v>0</v>
      </c>
      <c r="N511" s="29">
        <v>5.04</v>
      </c>
      <c r="O511" s="30">
        <f t="shared" si="53"/>
        <v>5.04E-2</v>
      </c>
      <c r="P511" s="31">
        <f t="shared" si="54"/>
        <v>0</v>
      </c>
      <c r="Q511" s="31" t="e">
        <f t="shared" si="55"/>
        <v>#DIV/0!</v>
      </c>
    </row>
    <row r="512" spans="1:17" x14ac:dyDescent="0.25">
      <c r="A512" s="9" t="s">
        <v>530</v>
      </c>
      <c r="B512" s="33">
        <v>6607</v>
      </c>
      <c r="C512" s="9" t="s">
        <v>531</v>
      </c>
      <c r="D512" s="10">
        <v>3.1087170099999999</v>
      </c>
      <c r="E512" s="11">
        <f t="shared" si="49"/>
        <v>1.2560472767676767</v>
      </c>
      <c r="F512" s="25">
        <v>5</v>
      </c>
      <c r="G512" s="26">
        <v>0.93500000000000005</v>
      </c>
      <c r="H512" s="27">
        <f t="shared" si="50"/>
        <v>4.6750000000000007</v>
      </c>
      <c r="I512" s="28">
        <f t="shared" si="51"/>
        <v>0.26867321428185592</v>
      </c>
      <c r="J512" s="28">
        <f t="shared" si="52"/>
        <v>3.7219936593713951</v>
      </c>
      <c r="K512" s="13" t="s">
        <v>9</v>
      </c>
      <c r="L512" s="9" t="s">
        <v>9</v>
      </c>
      <c r="M512" s="10">
        <v>0</v>
      </c>
      <c r="N512" s="29">
        <v>4.5599999999999996</v>
      </c>
      <c r="O512" s="30">
        <f t="shared" si="53"/>
        <v>4.5599999999999995E-2</v>
      </c>
      <c r="P512" s="31">
        <f t="shared" si="54"/>
        <v>0</v>
      </c>
      <c r="Q512" s="31" t="e">
        <f t="shared" si="55"/>
        <v>#DIV/0!</v>
      </c>
    </row>
    <row r="513" spans="1:17" x14ac:dyDescent="0.25">
      <c r="A513" s="9" t="s">
        <v>482</v>
      </c>
      <c r="B513" s="9" t="s">
        <v>483</v>
      </c>
      <c r="C513" s="9" t="s">
        <v>484</v>
      </c>
      <c r="D513" s="10">
        <v>2.872905153</v>
      </c>
      <c r="E513" s="11">
        <f t="shared" si="49"/>
        <v>1.1607697587878787</v>
      </c>
      <c r="F513" s="25">
        <v>77.3</v>
      </c>
      <c r="G513" s="26">
        <v>5.6000000000000001E-2</v>
      </c>
      <c r="H513" s="27">
        <f t="shared" si="50"/>
        <v>4.3288000000000002</v>
      </c>
      <c r="I513" s="28">
        <f t="shared" si="51"/>
        <v>0.26815047098223033</v>
      </c>
      <c r="J513" s="28">
        <f t="shared" si="52"/>
        <v>3.7292494633219104</v>
      </c>
      <c r="K513" s="13" t="s">
        <v>9</v>
      </c>
      <c r="L513" s="9" t="s">
        <v>9</v>
      </c>
      <c r="M513" s="10">
        <v>0</v>
      </c>
      <c r="N513" s="29">
        <v>0.56000000000000005</v>
      </c>
      <c r="O513" s="30">
        <f t="shared" si="53"/>
        <v>5.6000000000000008E-3</v>
      </c>
      <c r="P513" s="31">
        <f t="shared" si="54"/>
        <v>0</v>
      </c>
      <c r="Q513" s="31" t="e">
        <f t="shared" si="55"/>
        <v>#DIV/0!</v>
      </c>
    </row>
    <row r="514" spans="1:17" x14ac:dyDescent="0.25">
      <c r="A514" s="9" t="s">
        <v>413</v>
      </c>
      <c r="B514" s="9" t="s">
        <v>414</v>
      </c>
      <c r="C514" s="9" t="s">
        <v>415</v>
      </c>
      <c r="D514" s="10">
        <v>13.239694630000001</v>
      </c>
      <c r="E514" s="11">
        <f t="shared" si="49"/>
        <v>5.3493715676767675</v>
      </c>
      <c r="F514" s="25">
        <v>67.099999999999994</v>
      </c>
      <c r="G514" s="26">
        <v>0.29799999999999999</v>
      </c>
      <c r="H514" s="27">
        <f t="shared" si="50"/>
        <v>19.995799999999999</v>
      </c>
      <c r="I514" s="28">
        <f t="shared" si="51"/>
        <v>0.26752475858314084</v>
      </c>
      <c r="J514" s="28">
        <f t="shared" si="52"/>
        <v>3.7379717873447658</v>
      </c>
      <c r="K514" s="13" t="s">
        <v>9</v>
      </c>
      <c r="L514" s="9" t="s">
        <v>9</v>
      </c>
      <c r="M514" s="10">
        <v>0</v>
      </c>
      <c r="N514" s="29">
        <v>5.66</v>
      </c>
      <c r="O514" s="30">
        <f t="shared" si="53"/>
        <v>5.6600000000000004E-2</v>
      </c>
      <c r="P514" s="31">
        <f t="shared" si="54"/>
        <v>0</v>
      </c>
      <c r="Q514" s="31" t="e">
        <f t="shared" si="55"/>
        <v>#DIV/0!</v>
      </c>
    </row>
    <row r="515" spans="1:17" x14ac:dyDescent="0.25">
      <c r="A515" s="9" t="s">
        <v>191</v>
      </c>
      <c r="B515" s="9" t="s">
        <v>192</v>
      </c>
      <c r="C515" s="9" t="s">
        <v>193</v>
      </c>
      <c r="D515" s="10">
        <v>6.4485475079999999</v>
      </c>
      <c r="E515" s="11">
        <f t="shared" ref="E515:E552" si="56">(D515*40)/99</f>
        <v>2.6054737406060604</v>
      </c>
      <c r="F515" s="25">
        <v>123</v>
      </c>
      <c r="G515" s="26">
        <v>0.08</v>
      </c>
      <c r="H515" s="27">
        <f t="shared" ref="H515:H552" si="57">F515*G515</f>
        <v>9.84</v>
      </c>
      <c r="I515" s="28">
        <f t="shared" ref="I515:I552" si="58">E515/H515</f>
        <v>0.26478391672825818</v>
      </c>
      <c r="J515" s="28">
        <f t="shared" ref="J515:J552" si="59">H515/E515</f>
        <v>3.7766644302126466</v>
      </c>
      <c r="K515" s="13" t="s">
        <v>9</v>
      </c>
      <c r="L515" s="9" t="s">
        <v>9</v>
      </c>
      <c r="M515" s="10">
        <v>0</v>
      </c>
      <c r="N515" s="29">
        <v>1.42</v>
      </c>
      <c r="O515" s="30">
        <f t="shared" ref="O515:O552" si="60">N515/100</f>
        <v>1.4199999999999999E-2</v>
      </c>
      <c r="P515" s="31">
        <f t="shared" ref="P515:P552" si="61">M515/O515</f>
        <v>0</v>
      </c>
      <c r="Q515" s="31" t="e">
        <f t="shared" ref="Q515:Q552" si="62">O515/M515</f>
        <v>#DIV/0!</v>
      </c>
    </row>
    <row r="516" spans="1:17" x14ac:dyDescent="0.25">
      <c r="A516" s="9" t="s">
        <v>155</v>
      </c>
      <c r="B516" s="9" t="s">
        <v>156</v>
      </c>
      <c r="C516" s="9" t="s">
        <v>157</v>
      </c>
      <c r="D516" s="10">
        <v>34.482053739999998</v>
      </c>
      <c r="E516" s="11">
        <f t="shared" si="56"/>
        <v>13.932142925252524</v>
      </c>
      <c r="F516" s="25">
        <v>136</v>
      </c>
      <c r="G516" s="26">
        <v>0.39800000000000002</v>
      </c>
      <c r="H516" s="27">
        <f t="shared" si="57"/>
        <v>54.128</v>
      </c>
      <c r="I516" s="28">
        <f t="shared" si="58"/>
        <v>0.25739253113457961</v>
      </c>
      <c r="J516" s="28">
        <f t="shared" si="59"/>
        <v>3.8851166177667471</v>
      </c>
      <c r="K516" s="13" t="s">
        <v>9</v>
      </c>
      <c r="L516" s="9" t="s">
        <v>9</v>
      </c>
      <c r="M516" s="10">
        <v>0</v>
      </c>
      <c r="N516" s="29">
        <v>14.93</v>
      </c>
      <c r="O516" s="30">
        <f t="shared" si="60"/>
        <v>0.14929999999999999</v>
      </c>
      <c r="P516" s="31">
        <f t="shared" si="61"/>
        <v>0</v>
      </c>
      <c r="Q516" s="31" t="e">
        <f t="shared" si="62"/>
        <v>#DIV/0!</v>
      </c>
    </row>
    <row r="517" spans="1:17" x14ac:dyDescent="0.25">
      <c r="A517" s="9" t="s">
        <v>29</v>
      </c>
      <c r="B517" s="9" t="s">
        <v>30</v>
      </c>
      <c r="C517" s="9" t="s">
        <v>31</v>
      </c>
      <c r="D517" s="10">
        <v>1.7678577209999999</v>
      </c>
      <c r="E517" s="11">
        <f t="shared" si="56"/>
        <v>0.71428594787878785</v>
      </c>
      <c r="F517" s="25">
        <v>3.98</v>
      </c>
      <c r="G517" s="26">
        <v>0.71399999999999997</v>
      </c>
      <c r="H517" s="27">
        <f t="shared" si="57"/>
        <v>2.84172</v>
      </c>
      <c r="I517" s="28">
        <f t="shared" si="58"/>
        <v>0.25135690633798818</v>
      </c>
      <c r="J517" s="28">
        <f t="shared" si="59"/>
        <v>3.9784066989404518</v>
      </c>
      <c r="K517" s="13" t="s">
        <v>9</v>
      </c>
      <c r="L517" s="9" t="s">
        <v>9</v>
      </c>
      <c r="M517" s="10">
        <v>0</v>
      </c>
      <c r="N517" s="29">
        <v>0.48</v>
      </c>
      <c r="O517" s="30">
        <f t="shared" si="60"/>
        <v>4.7999999999999996E-3</v>
      </c>
      <c r="P517" s="31">
        <f t="shared" si="61"/>
        <v>0</v>
      </c>
      <c r="Q517" s="31" t="e">
        <f t="shared" si="62"/>
        <v>#DIV/0!</v>
      </c>
    </row>
    <row r="518" spans="1:17" x14ac:dyDescent="0.25">
      <c r="A518" s="9" t="s">
        <v>236</v>
      </c>
      <c r="B518" s="9" t="s">
        <v>237</v>
      </c>
      <c r="C518" s="9" t="s">
        <v>238</v>
      </c>
      <c r="D518" s="10">
        <v>13.24894754</v>
      </c>
      <c r="E518" s="11">
        <f t="shared" si="56"/>
        <v>5.3531101171717177</v>
      </c>
      <c r="F518" s="25">
        <v>155</v>
      </c>
      <c r="G518" s="26">
        <v>0.13800000000000001</v>
      </c>
      <c r="H518" s="27">
        <f t="shared" si="57"/>
        <v>21.39</v>
      </c>
      <c r="I518" s="28">
        <f t="shared" si="58"/>
        <v>0.25026227756763525</v>
      </c>
      <c r="J518" s="28">
        <f t="shared" si="59"/>
        <v>3.9958079568333771</v>
      </c>
      <c r="K518" s="13" t="s">
        <v>9</v>
      </c>
      <c r="L518" s="9" t="s">
        <v>9</v>
      </c>
      <c r="M518" s="10">
        <v>0</v>
      </c>
      <c r="N518" s="29">
        <v>1.36</v>
      </c>
      <c r="O518" s="30">
        <f t="shared" si="60"/>
        <v>1.3600000000000001E-2</v>
      </c>
      <c r="P518" s="31">
        <f t="shared" si="61"/>
        <v>0</v>
      </c>
      <c r="Q518" s="31" t="e">
        <f t="shared" si="62"/>
        <v>#DIV/0!</v>
      </c>
    </row>
    <row r="519" spans="1:17" x14ac:dyDescent="0.25">
      <c r="A519" s="9" t="s">
        <v>44</v>
      </c>
      <c r="B519" s="9" t="s">
        <v>45</v>
      </c>
      <c r="C519" s="9" t="s">
        <v>46</v>
      </c>
      <c r="D519" s="10">
        <v>22.497082689999999</v>
      </c>
      <c r="E519" s="11">
        <f t="shared" si="56"/>
        <v>9.0897303797979792</v>
      </c>
      <c r="F519" s="25">
        <v>119</v>
      </c>
      <c r="G519" s="26">
        <v>0.33100000000000002</v>
      </c>
      <c r="H519" s="27">
        <f t="shared" si="57"/>
        <v>39.389000000000003</v>
      </c>
      <c r="I519" s="28">
        <f t="shared" si="58"/>
        <v>0.23076824442859628</v>
      </c>
      <c r="J519" s="28">
        <f t="shared" si="59"/>
        <v>4.3333518546977441</v>
      </c>
      <c r="K519" s="13" t="s">
        <v>9</v>
      </c>
      <c r="L519" s="9" t="s">
        <v>9</v>
      </c>
      <c r="M519" s="10">
        <v>0</v>
      </c>
      <c r="N519" s="29">
        <v>4.03</v>
      </c>
      <c r="O519" s="30">
        <f t="shared" si="60"/>
        <v>4.0300000000000002E-2</v>
      </c>
      <c r="P519" s="31">
        <f t="shared" si="61"/>
        <v>0</v>
      </c>
      <c r="Q519" s="31" t="e">
        <f t="shared" si="62"/>
        <v>#DIV/0!</v>
      </c>
    </row>
    <row r="520" spans="1:17" x14ac:dyDescent="0.25">
      <c r="A520" s="9" t="s">
        <v>532</v>
      </c>
      <c r="B520" s="9" t="s">
        <v>533</v>
      </c>
      <c r="C520" s="9" t="s">
        <v>534</v>
      </c>
      <c r="D520" s="10">
        <v>76.005446750000004</v>
      </c>
      <c r="E520" s="11">
        <f t="shared" si="56"/>
        <v>30.709271414141419</v>
      </c>
      <c r="F520" s="25">
        <v>485</v>
      </c>
      <c r="G520" s="26">
        <v>0.27800000000000002</v>
      </c>
      <c r="H520" s="27">
        <f t="shared" si="57"/>
        <v>134.83000000000001</v>
      </c>
      <c r="I520" s="28">
        <f t="shared" si="58"/>
        <v>0.22776289708626726</v>
      </c>
      <c r="J520" s="28">
        <f t="shared" si="59"/>
        <v>4.3905307352199729</v>
      </c>
      <c r="K520" s="13" t="s">
        <v>9</v>
      </c>
      <c r="L520" s="9" t="s">
        <v>9</v>
      </c>
      <c r="M520" s="10">
        <v>0</v>
      </c>
      <c r="N520" s="29">
        <v>4.08</v>
      </c>
      <c r="O520" s="30">
        <f t="shared" si="60"/>
        <v>4.0800000000000003E-2</v>
      </c>
      <c r="P520" s="31">
        <f t="shared" si="61"/>
        <v>0</v>
      </c>
      <c r="Q520" s="31" t="e">
        <f t="shared" si="62"/>
        <v>#DIV/0!</v>
      </c>
    </row>
    <row r="521" spans="1:17" x14ac:dyDescent="0.25">
      <c r="A521" s="9" t="s">
        <v>425</v>
      </c>
      <c r="B521" s="9" t="s">
        <v>426</v>
      </c>
      <c r="C521" s="9" t="s">
        <v>427</v>
      </c>
      <c r="D521" s="10">
        <v>5.4521390619999996</v>
      </c>
      <c r="E521" s="11">
        <f t="shared" si="56"/>
        <v>2.2028844694949492</v>
      </c>
      <c r="F521" s="25">
        <v>10.9</v>
      </c>
      <c r="G521" s="26">
        <v>0.93799999999999994</v>
      </c>
      <c r="H521" s="27">
        <f t="shared" si="57"/>
        <v>10.2242</v>
      </c>
      <c r="I521" s="28">
        <f t="shared" si="58"/>
        <v>0.21545788125182891</v>
      </c>
      <c r="J521" s="28">
        <f t="shared" si="59"/>
        <v>4.6412783518983547</v>
      </c>
      <c r="K521" s="13" t="s">
        <v>9</v>
      </c>
      <c r="L521" s="9" t="s">
        <v>9</v>
      </c>
      <c r="M521" s="10">
        <v>0</v>
      </c>
      <c r="N521" s="29">
        <v>5.49</v>
      </c>
      <c r="O521" s="30">
        <f t="shared" si="60"/>
        <v>5.4900000000000004E-2</v>
      </c>
      <c r="P521" s="31">
        <f t="shared" si="61"/>
        <v>0</v>
      </c>
      <c r="Q521" s="31" t="e">
        <f t="shared" si="62"/>
        <v>#DIV/0!</v>
      </c>
    </row>
    <row r="522" spans="1:17" x14ac:dyDescent="0.25">
      <c r="A522" s="9" t="s">
        <v>1078</v>
      </c>
      <c r="B522" s="9" t="s">
        <v>1079</v>
      </c>
      <c r="C522" s="9" t="s">
        <v>1080</v>
      </c>
      <c r="D522" s="10">
        <v>5.16</v>
      </c>
      <c r="E522" s="11">
        <f t="shared" si="56"/>
        <v>2.084848484848485</v>
      </c>
      <c r="F522" s="25">
        <v>11.4</v>
      </c>
      <c r="G522" s="26">
        <v>0.92500000000000004</v>
      </c>
      <c r="H522" s="27">
        <f t="shared" si="57"/>
        <v>10.545000000000002</v>
      </c>
      <c r="I522" s="28">
        <f t="shared" si="58"/>
        <v>0.1977096713938819</v>
      </c>
      <c r="J522" s="28">
        <f t="shared" si="59"/>
        <v>5.0579215116279075</v>
      </c>
      <c r="K522" s="13" t="s">
        <v>718</v>
      </c>
      <c r="L522" s="9" t="s">
        <v>718</v>
      </c>
      <c r="M522" s="10">
        <v>0</v>
      </c>
      <c r="N522" s="29">
        <v>1.03</v>
      </c>
      <c r="O522" s="30">
        <f t="shared" si="60"/>
        <v>1.03E-2</v>
      </c>
      <c r="P522" s="31">
        <f t="shared" si="61"/>
        <v>0</v>
      </c>
      <c r="Q522" s="31" t="e">
        <f t="shared" si="62"/>
        <v>#DIV/0!</v>
      </c>
    </row>
    <row r="523" spans="1:17" x14ac:dyDescent="0.25">
      <c r="A523" s="9" t="s">
        <v>410</v>
      </c>
      <c r="B523" s="9" t="s">
        <v>411</v>
      </c>
      <c r="C523" s="9" t="s">
        <v>412</v>
      </c>
      <c r="D523" s="10">
        <v>1.2803078029999999</v>
      </c>
      <c r="E523" s="11">
        <f t="shared" si="56"/>
        <v>0.51729608202020194</v>
      </c>
      <c r="F523" s="25">
        <v>30.6</v>
      </c>
      <c r="G523" s="26">
        <v>8.7999999999999995E-2</v>
      </c>
      <c r="H523" s="27">
        <f t="shared" si="57"/>
        <v>2.6928000000000001</v>
      </c>
      <c r="I523" s="28">
        <f t="shared" si="58"/>
        <v>0.19210341726834593</v>
      </c>
      <c r="J523" s="28">
        <f t="shared" si="59"/>
        <v>5.2055294706346498</v>
      </c>
      <c r="K523" s="13" t="s">
        <v>9</v>
      </c>
      <c r="L523" s="9" t="s">
        <v>9</v>
      </c>
      <c r="M523" s="10">
        <v>0</v>
      </c>
      <c r="N523" s="29">
        <v>0.86</v>
      </c>
      <c r="O523" s="30">
        <f t="shared" si="60"/>
        <v>8.6E-3</v>
      </c>
      <c r="P523" s="31">
        <f t="shared" si="61"/>
        <v>0</v>
      </c>
      <c r="Q523" s="31" t="e">
        <f t="shared" si="62"/>
        <v>#DIV/0!</v>
      </c>
    </row>
    <row r="524" spans="1:17" x14ac:dyDescent="0.25">
      <c r="A524" s="9" t="s">
        <v>637</v>
      </c>
      <c r="B524" s="9" t="s">
        <v>638</v>
      </c>
      <c r="C524" s="9" t="s">
        <v>639</v>
      </c>
      <c r="D524" s="10">
        <v>24.81240318</v>
      </c>
      <c r="E524" s="11">
        <f t="shared" si="56"/>
        <v>10.025213406060606</v>
      </c>
      <c r="F524" s="25">
        <v>5040</v>
      </c>
      <c r="G524" s="26">
        <v>1.0999999999999999E-2</v>
      </c>
      <c r="H524" s="27">
        <f t="shared" si="57"/>
        <v>55.44</v>
      </c>
      <c r="I524" s="28">
        <f t="shared" si="58"/>
        <v>0.18082996764178583</v>
      </c>
      <c r="J524" s="28">
        <f t="shared" si="59"/>
        <v>5.5300568431275989</v>
      </c>
      <c r="K524" s="13" t="s">
        <v>9</v>
      </c>
      <c r="L524" s="9" t="s">
        <v>9</v>
      </c>
      <c r="M524" s="10">
        <v>0</v>
      </c>
      <c r="N524" s="29">
        <v>0.6</v>
      </c>
      <c r="O524" s="30">
        <f t="shared" si="60"/>
        <v>6.0000000000000001E-3</v>
      </c>
      <c r="P524" s="31">
        <f t="shared" si="61"/>
        <v>0</v>
      </c>
      <c r="Q524" s="31" t="e">
        <f t="shared" si="62"/>
        <v>#DIV/0!</v>
      </c>
    </row>
    <row r="525" spans="1:17" x14ac:dyDescent="0.25">
      <c r="A525" s="9" t="s">
        <v>628</v>
      </c>
      <c r="B525" s="9" t="s">
        <v>629</v>
      </c>
      <c r="C525" s="9" t="s">
        <v>630</v>
      </c>
      <c r="D525" s="10">
        <v>15.935604919999999</v>
      </c>
      <c r="E525" s="11">
        <f t="shared" si="56"/>
        <v>6.4386282505050509</v>
      </c>
      <c r="F525" s="25">
        <v>91.3</v>
      </c>
      <c r="G525" s="26">
        <v>0.44900000000000001</v>
      </c>
      <c r="H525" s="27">
        <f t="shared" si="57"/>
        <v>40.993699999999997</v>
      </c>
      <c r="I525" s="28">
        <f t="shared" si="58"/>
        <v>0.15706384762792944</v>
      </c>
      <c r="J525" s="28">
        <f t="shared" si="59"/>
        <v>6.3668375320138137</v>
      </c>
      <c r="K525" s="13" t="s">
        <v>9</v>
      </c>
      <c r="L525" s="9" t="s">
        <v>9</v>
      </c>
      <c r="M525" s="10">
        <v>0</v>
      </c>
      <c r="N525" s="29">
        <v>2.86</v>
      </c>
      <c r="O525" s="30">
        <f t="shared" si="60"/>
        <v>2.86E-2</v>
      </c>
      <c r="P525" s="31">
        <f t="shared" si="61"/>
        <v>0</v>
      </c>
      <c r="Q525" s="31" t="e">
        <f t="shared" si="62"/>
        <v>#DIV/0!</v>
      </c>
    </row>
    <row r="526" spans="1:17" x14ac:dyDescent="0.25">
      <c r="A526" s="9" t="s">
        <v>299</v>
      </c>
      <c r="B526" s="9" t="s">
        <v>300</v>
      </c>
      <c r="C526" s="9" t="s">
        <v>301</v>
      </c>
      <c r="D526" s="10">
        <v>7.7486149900000001</v>
      </c>
      <c r="E526" s="11">
        <f t="shared" si="56"/>
        <v>3.1307535313131312</v>
      </c>
      <c r="F526" s="25">
        <v>392</v>
      </c>
      <c r="G526" s="26">
        <v>5.0999999999999997E-2</v>
      </c>
      <c r="H526" s="27">
        <f t="shared" si="57"/>
        <v>19.991999999999997</v>
      </c>
      <c r="I526" s="28">
        <f t="shared" si="58"/>
        <v>0.15660031669233351</v>
      </c>
      <c r="J526" s="28">
        <f t="shared" si="59"/>
        <v>6.3856831270952066</v>
      </c>
      <c r="K526" s="13" t="s">
        <v>9</v>
      </c>
      <c r="L526" s="9" t="s">
        <v>9</v>
      </c>
      <c r="M526" s="10">
        <v>0</v>
      </c>
      <c r="N526" s="29">
        <v>0.95</v>
      </c>
      <c r="O526" s="30">
        <f t="shared" si="60"/>
        <v>9.4999999999999998E-3</v>
      </c>
      <c r="P526" s="31">
        <f t="shared" si="61"/>
        <v>0</v>
      </c>
      <c r="Q526" s="31" t="e">
        <f t="shared" si="62"/>
        <v>#DIV/0!</v>
      </c>
    </row>
    <row r="527" spans="1:17" x14ac:dyDescent="0.25">
      <c r="A527" s="9" t="s">
        <v>939</v>
      </c>
      <c r="B527" s="9" t="s">
        <v>940</v>
      </c>
      <c r="C527" s="9" t="s">
        <v>941</v>
      </c>
      <c r="D527" s="10">
        <v>34.74</v>
      </c>
      <c r="E527" s="11">
        <f t="shared" si="56"/>
        <v>14.036363636363637</v>
      </c>
      <c r="F527" s="25">
        <v>118</v>
      </c>
      <c r="G527" s="26">
        <v>0.84399999999999997</v>
      </c>
      <c r="H527" s="27">
        <f t="shared" si="57"/>
        <v>99.591999999999999</v>
      </c>
      <c r="I527" s="28">
        <f t="shared" si="58"/>
        <v>0.14093866612141173</v>
      </c>
      <c r="J527" s="28">
        <f t="shared" si="59"/>
        <v>7.0952849740932642</v>
      </c>
      <c r="K527" s="13" t="s">
        <v>718</v>
      </c>
      <c r="L527" s="9" t="s">
        <v>718</v>
      </c>
      <c r="M527" s="10">
        <v>0</v>
      </c>
      <c r="N527" s="29">
        <v>33.68</v>
      </c>
      <c r="O527" s="30">
        <f t="shared" si="60"/>
        <v>0.33679999999999999</v>
      </c>
      <c r="P527" s="31">
        <f t="shared" si="61"/>
        <v>0</v>
      </c>
      <c r="Q527" s="31" t="e">
        <f t="shared" si="62"/>
        <v>#DIV/0!</v>
      </c>
    </row>
    <row r="528" spans="1:17" x14ac:dyDescent="0.25">
      <c r="A528" s="9" t="s">
        <v>1511</v>
      </c>
      <c r="B528" s="9" t="s">
        <v>1512</v>
      </c>
      <c r="C528" s="9" t="s">
        <v>1513</v>
      </c>
      <c r="D528" s="10">
        <v>4.3</v>
      </c>
      <c r="E528" s="11">
        <f t="shared" si="56"/>
        <v>1.7373737373737375</v>
      </c>
      <c r="F528" s="25">
        <v>33.6</v>
      </c>
      <c r="G528" s="26">
        <v>0.38700000000000001</v>
      </c>
      <c r="H528" s="27">
        <f t="shared" si="57"/>
        <v>13.003200000000001</v>
      </c>
      <c r="I528" s="28">
        <f t="shared" si="58"/>
        <v>0.13361124472235583</v>
      </c>
      <c r="J528" s="28">
        <f t="shared" si="59"/>
        <v>7.4844000000000008</v>
      </c>
      <c r="K528" s="13" t="s">
        <v>8</v>
      </c>
      <c r="L528" s="9" t="s">
        <v>1274</v>
      </c>
      <c r="M528" s="10" t="s">
        <v>8</v>
      </c>
      <c r="N528" s="29">
        <v>12.82</v>
      </c>
      <c r="O528" s="30">
        <f t="shared" si="60"/>
        <v>0.12820000000000001</v>
      </c>
      <c r="P528" s="31" t="e">
        <f t="shared" si="61"/>
        <v>#VALUE!</v>
      </c>
      <c r="Q528" s="31" t="e">
        <f t="shared" si="62"/>
        <v>#VALUE!</v>
      </c>
    </row>
    <row r="529" spans="1:17" x14ac:dyDescent="0.25">
      <c r="A529" s="9" t="s">
        <v>470</v>
      </c>
      <c r="B529" s="9" t="s">
        <v>471</v>
      </c>
      <c r="C529" s="9" t="s">
        <v>472</v>
      </c>
      <c r="D529" s="10">
        <v>15.14932585</v>
      </c>
      <c r="E529" s="11">
        <f t="shared" si="56"/>
        <v>6.1209397373737371</v>
      </c>
      <c r="F529" s="25">
        <v>117</v>
      </c>
      <c r="G529" s="26">
        <v>0.46400000000000002</v>
      </c>
      <c r="H529" s="27">
        <f t="shared" si="57"/>
        <v>54.288000000000004</v>
      </c>
      <c r="I529" s="28">
        <f t="shared" si="58"/>
        <v>0.11274940571348616</v>
      </c>
      <c r="J529" s="28">
        <f t="shared" si="59"/>
        <v>8.8692263491051655</v>
      </c>
      <c r="K529" s="13" t="s">
        <v>9</v>
      </c>
      <c r="L529" s="9" t="s">
        <v>9</v>
      </c>
      <c r="M529" s="10">
        <v>0</v>
      </c>
      <c r="N529" s="29">
        <v>5.29</v>
      </c>
      <c r="O529" s="30">
        <f t="shared" si="60"/>
        <v>5.2900000000000003E-2</v>
      </c>
      <c r="P529" s="31">
        <f t="shared" si="61"/>
        <v>0</v>
      </c>
      <c r="Q529" s="31" t="e">
        <f t="shared" si="62"/>
        <v>#DIV/0!</v>
      </c>
    </row>
    <row r="530" spans="1:17" x14ac:dyDescent="0.25">
      <c r="A530" s="9" t="s">
        <v>281</v>
      </c>
      <c r="B530" s="9" t="s">
        <v>282</v>
      </c>
      <c r="C530" s="9" t="s">
        <v>283</v>
      </c>
      <c r="D530" s="10">
        <v>11.19187277</v>
      </c>
      <c r="E530" s="11">
        <f t="shared" si="56"/>
        <v>4.5219687959595962</v>
      </c>
      <c r="F530" s="25">
        <v>107</v>
      </c>
      <c r="G530" s="26">
        <v>0.39200000000000002</v>
      </c>
      <c r="H530" s="27">
        <f t="shared" si="57"/>
        <v>41.944000000000003</v>
      </c>
      <c r="I530" s="28">
        <f t="shared" si="58"/>
        <v>0.10780966993991026</v>
      </c>
      <c r="J530" s="28">
        <f t="shared" si="59"/>
        <v>9.2756058019412251</v>
      </c>
      <c r="K530" s="13" t="s">
        <v>9</v>
      </c>
      <c r="L530" s="9" t="s">
        <v>9</v>
      </c>
      <c r="M530" s="10">
        <v>0</v>
      </c>
      <c r="N530" s="29">
        <v>4.68</v>
      </c>
      <c r="O530" s="30">
        <f t="shared" si="60"/>
        <v>4.6799999999999994E-2</v>
      </c>
      <c r="P530" s="31">
        <f t="shared" si="61"/>
        <v>0</v>
      </c>
      <c r="Q530" s="31" t="e">
        <f t="shared" si="62"/>
        <v>#DIV/0!</v>
      </c>
    </row>
    <row r="531" spans="1:17" x14ac:dyDescent="0.25">
      <c r="A531" s="9" t="s">
        <v>131</v>
      </c>
      <c r="B531" s="9" t="s">
        <v>132</v>
      </c>
      <c r="C531" s="9" t="s">
        <v>133</v>
      </c>
      <c r="D531" s="10">
        <v>5.433659338</v>
      </c>
      <c r="E531" s="11">
        <f t="shared" si="56"/>
        <v>2.1954179143434343</v>
      </c>
      <c r="F531" s="25">
        <v>30.1</v>
      </c>
      <c r="G531" s="26">
        <v>0.71</v>
      </c>
      <c r="H531" s="27">
        <f t="shared" si="57"/>
        <v>21.370999999999999</v>
      </c>
      <c r="I531" s="28">
        <f t="shared" si="58"/>
        <v>0.10272883413707522</v>
      </c>
      <c r="J531" s="28">
        <f t="shared" si="59"/>
        <v>9.7343653162232897</v>
      </c>
      <c r="K531" s="13" t="s">
        <v>9</v>
      </c>
      <c r="L531" s="9" t="s">
        <v>9</v>
      </c>
      <c r="M531" s="10">
        <v>0</v>
      </c>
      <c r="N531" s="29">
        <v>4.25</v>
      </c>
      <c r="O531" s="30">
        <f t="shared" si="60"/>
        <v>4.2500000000000003E-2</v>
      </c>
      <c r="P531" s="31">
        <f t="shared" si="61"/>
        <v>0</v>
      </c>
      <c r="Q531" s="31" t="e">
        <f t="shared" si="62"/>
        <v>#DIV/0!</v>
      </c>
    </row>
    <row r="532" spans="1:17" x14ac:dyDescent="0.25">
      <c r="A532" s="9" t="s">
        <v>185</v>
      </c>
      <c r="B532" s="9" t="s">
        <v>186</v>
      </c>
      <c r="C532" s="9" t="s">
        <v>187</v>
      </c>
      <c r="D532" s="10">
        <v>4.4340283820000002</v>
      </c>
      <c r="E532" s="11">
        <f t="shared" si="56"/>
        <v>1.7915266189898991</v>
      </c>
      <c r="F532" s="25">
        <v>27.3</v>
      </c>
      <c r="G532" s="26">
        <v>0.66</v>
      </c>
      <c r="H532" s="27">
        <f t="shared" si="57"/>
        <v>18.018000000000001</v>
      </c>
      <c r="I532" s="28">
        <f t="shared" si="58"/>
        <v>9.9429826783766176E-2</v>
      </c>
      <c r="J532" s="28">
        <f t="shared" si="59"/>
        <v>10.057344283368188</v>
      </c>
      <c r="K532" s="13" t="s">
        <v>9</v>
      </c>
      <c r="L532" s="9" t="s">
        <v>9</v>
      </c>
      <c r="M532" s="10">
        <v>0</v>
      </c>
      <c r="N532" s="29">
        <v>17.25</v>
      </c>
      <c r="O532" s="30">
        <f t="shared" si="60"/>
        <v>0.17249999999999999</v>
      </c>
      <c r="P532" s="31">
        <f t="shared" si="61"/>
        <v>0</v>
      </c>
      <c r="Q532" s="31" t="e">
        <f t="shared" si="62"/>
        <v>#DIV/0!</v>
      </c>
    </row>
    <row r="533" spans="1:17" x14ac:dyDescent="0.25">
      <c r="A533" s="9" t="s">
        <v>667</v>
      </c>
      <c r="B533" s="9" t="s">
        <v>668</v>
      </c>
      <c r="C533" s="9" t="s">
        <v>669</v>
      </c>
      <c r="D533" s="10">
        <v>18.27635738</v>
      </c>
      <c r="E533" s="11">
        <f t="shared" si="56"/>
        <v>7.3843868202020211</v>
      </c>
      <c r="F533" s="25">
        <v>223</v>
      </c>
      <c r="G533" s="26">
        <v>0.38100000000000001</v>
      </c>
      <c r="H533" s="27">
        <f t="shared" si="57"/>
        <v>84.963000000000008</v>
      </c>
      <c r="I533" s="28">
        <f t="shared" si="58"/>
        <v>8.6912971766557448E-2</v>
      </c>
      <c r="J533" s="28">
        <f t="shared" si="59"/>
        <v>11.505762369809821</v>
      </c>
      <c r="K533" s="13" t="s">
        <v>9</v>
      </c>
      <c r="L533" s="9" t="s">
        <v>9</v>
      </c>
      <c r="M533" s="10">
        <v>0</v>
      </c>
      <c r="N533" s="29">
        <v>5.52</v>
      </c>
      <c r="O533" s="30">
        <f t="shared" si="60"/>
        <v>5.5199999999999999E-2</v>
      </c>
      <c r="P533" s="31">
        <f t="shared" si="61"/>
        <v>0</v>
      </c>
      <c r="Q533" s="31" t="e">
        <f t="shared" si="62"/>
        <v>#DIV/0!</v>
      </c>
    </row>
    <row r="534" spans="1:17" x14ac:dyDescent="0.25">
      <c r="A534" s="9" t="s">
        <v>77</v>
      </c>
      <c r="B534" s="9" t="s">
        <v>78</v>
      </c>
      <c r="C534" s="9" t="s">
        <v>79</v>
      </c>
      <c r="D534" s="10">
        <v>6.744326203</v>
      </c>
      <c r="E534" s="11">
        <f t="shared" si="56"/>
        <v>2.724980284040404</v>
      </c>
      <c r="F534" s="25">
        <v>3370</v>
      </c>
      <c r="G534" s="26">
        <v>1.0999999999999999E-2</v>
      </c>
      <c r="H534" s="27">
        <f t="shared" si="57"/>
        <v>37.07</v>
      </c>
      <c r="I534" s="28">
        <f t="shared" si="58"/>
        <v>7.3509044619379654E-2</v>
      </c>
      <c r="J534" s="28">
        <f t="shared" si="59"/>
        <v>13.603768150951639</v>
      </c>
      <c r="K534" s="13" t="s">
        <v>9</v>
      </c>
      <c r="L534" s="9" t="s">
        <v>9</v>
      </c>
      <c r="M534" s="10">
        <v>0</v>
      </c>
      <c r="N534" s="29">
        <v>0.39</v>
      </c>
      <c r="O534" s="30">
        <f t="shared" si="60"/>
        <v>3.9000000000000003E-3</v>
      </c>
      <c r="P534" s="31">
        <f t="shared" si="61"/>
        <v>0</v>
      </c>
      <c r="Q534" s="31" t="e">
        <f t="shared" si="62"/>
        <v>#DIV/0!</v>
      </c>
    </row>
    <row r="535" spans="1:17" x14ac:dyDescent="0.25">
      <c r="A535" s="9" t="s">
        <v>1454</v>
      </c>
      <c r="B535" s="9" t="s">
        <v>1455</v>
      </c>
      <c r="C535" s="9" t="s">
        <v>1456</v>
      </c>
      <c r="D535" s="10">
        <v>2.1</v>
      </c>
      <c r="E535" s="11">
        <f t="shared" si="56"/>
        <v>0.84848484848484851</v>
      </c>
      <c r="F535" s="25">
        <v>16.3</v>
      </c>
      <c r="G535" s="26">
        <v>0.79500000000000004</v>
      </c>
      <c r="H535" s="27">
        <f t="shared" si="57"/>
        <v>12.958500000000001</v>
      </c>
      <c r="I535" s="28">
        <f t="shared" si="58"/>
        <v>6.5477088280653503E-2</v>
      </c>
      <c r="J535" s="28">
        <f t="shared" si="59"/>
        <v>15.272517857142857</v>
      </c>
      <c r="K535" s="13" t="s">
        <v>8</v>
      </c>
      <c r="L535" s="9" t="s">
        <v>1274</v>
      </c>
      <c r="M535" s="10" t="s">
        <v>8</v>
      </c>
      <c r="N535" s="29">
        <v>10.93</v>
      </c>
      <c r="O535" s="30">
        <f t="shared" si="60"/>
        <v>0.10929999999999999</v>
      </c>
      <c r="P535" s="31" t="e">
        <f t="shared" si="61"/>
        <v>#VALUE!</v>
      </c>
      <c r="Q535" s="31" t="e">
        <f t="shared" si="62"/>
        <v>#VALUE!</v>
      </c>
    </row>
    <row r="536" spans="1:17" x14ac:dyDescent="0.25">
      <c r="A536" s="9" t="s">
        <v>140</v>
      </c>
      <c r="B536" s="9" t="s">
        <v>141</v>
      </c>
      <c r="C536" s="9" t="s">
        <v>142</v>
      </c>
      <c r="D536" s="10">
        <v>5.0010291679999996</v>
      </c>
      <c r="E536" s="11">
        <f t="shared" si="56"/>
        <v>2.0206178456565653</v>
      </c>
      <c r="F536" s="25">
        <v>160</v>
      </c>
      <c r="G536" s="26">
        <v>0.218</v>
      </c>
      <c r="H536" s="27">
        <f t="shared" si="57"/>
        <v>34.880000000000003</v>
      </c>
      <c r="I536" s="28">
        <f t="shared" si="58"/>
        <v>5.793055750162171E-2</v>
      </c>
      <c r="J536" s="28">
        <f t="shared" si="59"/>
        <v>17.262046890745115</v>
      </c>
      <c r="K536" s="13" t="s">
        <v>9</v>
      </c>
      <c r="L536" s="9" t="s">
        <v>9</v>
      </c>
      <c r="M536" s="10">
        <v>0</v>
      </c>
      <c r="N536" s="29">
        <v>3.45</v>
      </c>
      <c r="O536" s="30">
        <f t="shared" si="60"/>
        <v>3.4500000000000003E-2</v>
      </c>
      <c r="P536" s="31">
        <f t="shared" si="61"/>
        <v>0</v>
      </c>
      <c r="Q536" s="31" t="e">
        <f t="shared" si="62"/>
        <v>#DIV/0!</v>
      </c>
    </row>
    <row r="537" spans="1:17" x14ac:dyDescent="0.25">
      <c r="A537" s="9" t="s">
        <v>1066</v>
      </c>
      <c r="B537" s="9" t="s">
        <v>1067</v>
      </c>
      <c r="C537" s="9" t="s">
        <v>1068</v>
      </c>
      <c r="D537" s="10">
        <v>3.226</v>
      </c>
      <c r="E537" s="11">
        <f t="shared" si="56"/>
        <v>1.3034343434343434</v>
      </c>
      <c r="F537" s="25">
        <v>2060</v>
      </c>
      <c r="G537" s="26">
        <v>1.0999999999999999E-2</v>
      </c>
      <c r="H537" s="27">
        <f t="shared" si="57"/>
        <v>22.66</v>
      </c>
      <c r="I537" s="28">
        <f t="shared" si="58"/>
        <v>5.7521374379273758E-2</v>
      </c>
      <c r="J537" s="28">
        <f t="shared" si="59"/>
        <v>17.384841909485431</v>
      </c>
      <c r="K537" s="13" t="s">
        <v>718</v>
      </c>
      <c r="L537" s="9" t="s">
        <v>718</v>
      </c>
      <c r="M537" s="10">
        <v>0</v>
      </c>
      <c r="N537" s="29">
        <v>2.12</v>
      </c>
      <c r="O537" s="30">
        <f t="shared" si="60"/>
        <v>2.12E-2</v>
      </c>
      <c r="P537" s="31">
        <f t="shared" si="61"/>
        <v>0</v>
      </c>
      <c r="Q537" s="31" t="e">
        <f t="shared" si="62"/>
        <v>#DIV/0!</v>
      </c>
    </row>
    <row r="538" spans="1:17" x14ac:dyDescent="0.25">
      <c r="A538" s="9" t="s">
        <v>853</v>
      </c>
      <c r="B538" s="9" t="s">
        <v>854</v>
      </c>
      <c r="C538" s="9" t="s">
        <v>855</v>
      </c>
      <c r="D538" s="10">
        <v>8.3000000000000007</v>
      </c>
      <c r="E538" s="11">
        <f t="shared" si="56"/>
        <v>3.3535353535353534</v>
      </c>
      <c r="F538" s="25">
        <v>303</v>
      </c>
      <c r="G538" s="26">
        <v>0.252</v>
      </c>
      <c r="H538" s="27">
        <f t="shared" si="57"/>
        <v>76.355999999999995</v>
      </c>
      <c r="I538" s="28">
        <f t="shared" si="58"/>
        <v>4.3919735888932811E-2</v>
      </c>
      <c r="J538" s="28">
        <f t="shared" si="59"/>
        <v>22.768807228915662</v>
      </c>
      <c r="K538" s="13" t="s">
        <v>718</v>
      </c>
      <c r="L538" s="9" t="s">
        <v>718</v>
      </c>
      <c r="M538" s="10">
        <v>0</v>
      </c>
      <c r="N538" s="29">
        <v>5.31</v>
      </c>
      <c r="O538" s="30">
        <f t="shared" si="60"/>
        <v>5.3099999999999994E-2</v>
      </c>
      <c r="P538" s="31">
        <f t="shared" si="61"/>
        <v>0</v>
      </c>
      <c r="Q538" s="31" t="e">
        <f t="shared" si="62"/>
        <v>#DIV/0!</v>
      </c>
    </row>
    <row r="539" spans="1:17" x14ac:dyDescent="0.25">
      <c r="A539" s="9" t="s">
        <v>251</v>
      </c>
      <c r="B539" s="9" t="s">
        <v>252</v>
      </c>
      <c r="C539" s="9" t="s">
        <v>253</v>
      </c>
      <c r="D539" s="10">
        <v>4.9839068879999999</v>
      </c>
      <c r="E539" s="11">
        <f t="shared" si="56"/>
        <v>2.0136997527272729</v>
      </c>
      <c r="F539" s="25">
        <v>4680</v>
      </c>
      <c r="G539" s="26">
        <v>1.0999999999999999E-2</v>
      </c>
      <c r="H539" s="27">
        <f t="shared" si="57"/>
        <v>51.48</v>
      </c>
      <c r="I539" s="28">
        <f t="shared" si="58"/>
        <v>3.9116156812884093E-2</v>
      </c>
      <c r="J539" s="28">
        <f t="shared" si="59"/>
        <v>25.564883707353882</v>
      </c>
      <c r="K539" s="13" t="s">
        <v>9</v>
      </c>
      <c r="L539" s="9" t="s">
        <v>9</v>
      </c>
      <c r="M539" s="10">
        <v>0</v>
      </c>
      <c r="N539" s="29">
        <v>0.8</v>
      </c>
      <c r="O539" s="30">
        <f t="shared" si="60"/>
        <v>8.0000000000000002E-3</v>
      </c>
      <c r="P539" s="31">
        <f t="shared" si="61"/>
        <v>0</v>
      </c>
      <c r="Q539" s="31" t="e">
        <f t="shared" si="62"/>
        <v>#DIV/0!</v>
      </c>
    </row>
    <row r="540" spans="1:17" x14ac:dyDescent="0.25">
      <c r="A540" s="9" t="s">
        <v>1484</v>
      </c>
      <c r="B540" s="9" t="s">
        <v>1485</v>
      </c>
      <c r="C540" s="9" t="s">
        <v>1486</v>
      </c>
      <c r="D540" s="10">
        <v>1</v>
      </c>
      <c r="E540" s="11">
        <f t="shared" si="56"/>
        <v>0.40404040404040403</v>
      </c>
      <c r="F540" s="25">
        <v>36.5</v>
      </c>
      <c r="G540" s="26">
        <v>0.3</v>
      </c>
      <c r="H540" s="27">
        <f t="shared" si="57"/>
        <v>10.95</v>
      </c>
      <c r="I540" s="28">
        <f t="shared" si="58"/>
        <v>3.6898667035653337E-2</v>
      </c>
      <c r="J540" s="28">
        <f t="shared" si="59"/>
        <v>27.10125</v>
      </c>
      <c r="K540" s="13" t="s">
        <v>8</v>
      </c>
      <c r="L540" s="9" t="s">
        <v>1274</v>
      </c>
      <c r="M540" s="10" t="s">
        <v>8</v>
      </c>
      <c r="N540" s="29">
        <v>5.97</v>
      </c>
      <c r="O540" s="30">
        <f t="shared" si="60"/>
        <v>5.9699999999999996E-2</v>
      </c>
      <c r="P540" s="31" t="e">
        <f t="shared" si="61"/>
        <v>#VALUE!</v>
      </c>
      <c r="Q540" s="31" t="e">
        <f t="shared" si="62"/>
        <v>#VALUE!</v>
      </c>
    </row>
    <row r="541" spans="1:17" x14ac:dyDescent="0.25">
      <c r="A541" s="9" t="s">
        <v>203</v>
      </c>
      <c r="B541" s="9" t="s">
        <v>204</v>
      </c>
      <c r="C541" s="9" t="s">
        <v>205</v>
      </c>
      <c r="D541" s="10">
        <v>2.6458316119999998</v>
      </c>
      <c r="E541" s="11">
        <f t="shared" si="56"/>
        <v>1.0690228735353535</v>
      </c>
      <c r="F541" s="25">
        <v>4750</v>
      </c>
      <c r="G541" s="26">
        <v>1.0999999999999999E-2</v>
      </c>
      <c r="H541" s="27">
        <f t="shared" si="57"/>
        <v>52.25</v>
      </c>
      <c r="I541" s="28">
        <f t="shared" si="58"/>
        <v>2.0459767914552219E-2</v>
      </c>
      <c r="J541" s="28">
        <f t="shared" si="59"/>
        <v>48.876409750901409</v>
      </c>
      <c r="K541" s="13" t="s">
        <v>9</v>
      </c>
      <c r="L541" s="9" t="s">
        <v>9</v>
      </c>
      <c r="M541" s="10" t="s">
        <v>8</v>
      </c>
      <c r="N541" s="29">
        <v>0.6</v>
      </c>
      <c r="O541" s="30">
        <f t="shared" si="60"/>
        <v>6.0000000000000001E-3</v>
      </c>
      <c r="P541" s="31" t="e">
        <f t="shared" si="61"/>
        <v>#VALUE!</v>
      </c>
      <c r="Q541" s="31" t="e">
        <f t="shared" si="62"/>
        <v>#VALUE!</v>
      </c>
    </row>
    <row r="542" spans="1:17" x14ac:dyDescent="0.25">
      <c r="A542" s="9" t="s">
        <v>1042</v>
      </c>
      <c r="B542" s="9" t="s">
        <v>1043</v>
      </c>
      <c r="C542" s="9" t="s">
        <v>1044</v>
      </c>
      <c r="D542" s="10">
        <v>26.74</v>
      </c>
      <c r="E542" s="11">
        <f t="shared" si="56"/>
        <v>10.804040404040403</v>
      </c>
      <c r="F542" s="25">
        <v>3220</v>
      </c>
      <c r="G542" s="26">
        <v>0.214</v>
      </c>
      <c r="H542" s="27">
        <f t="shared" si="57"/>
        <v>689.08</v>
      </c>
      <c r="I542" s="28">
        <f t="shared" si="58"/>
        <v>1.5678934817496375E-2</v>
      </c>
      <c r="J542" s="28">
        <f t="shared" si="59"/>
        <v>63.779842931937182</v>
      </c>
      <c r="K542" s="13" t="s">
        <v>718</v>
      </c>
      <c r="L542" s="9" t="s">
        <v>718</v>
      </c>
      <c r="M542" s="10">
        <v>0</v>
      </c>
      <c r="N542" s="29">
        <v>0.95</v>
      </c>
      <c r="O542" s="30">
        <f t="shared" si="60"/>
        <v>9.4999999999999998E-3</v>
      </c>
      <c r="P542" s="31">
        <f t="shared" si="61"/>
        <v>0</v>
      </c>
      <c r="Q542" s="31" t="e">
        <f t="shared" si="62"/>
        <v>#DIV/0!</v>
      </c>
    </row>
    <row r="543" spans="1:17" x14ac:dyDescent="0.25">
      <c r="A543" s="9" t="s">
        <v>1096</v>
      </c>
      <c r="B543" s="9" t="s">
        <v>1097</v>
      </c>
      <c r="C543" s="9" t="s">
        <v>1098</v>
      </c>
      <c r="D543" s="10">
        <v>18.649999999999999</v>
      </c>
      <c r="E543" s="11">
        <f t="shared" si="56"/>
        <v>7.5353535353535355</v>
      </c>
      <c r="F543" s="25">
        <v>1540</v>
      </c>
      <c r="G543" s="26">
        <v>0.39200000000000002</v>
      </c>
      <c r="H543" s="27">
        <f t="shared" si="57"/>
        <v>603.68000000000006</v>
      </c>
      <c r="I543" s="28">
        <f t="shared" si="58"/>
        <v>1.2482364059358493E-2</v>
      </c>
      <c r="J543" s="28">
        <f t="shared" si="59"/>
        <v>80.113029490616626</v>
      </c>
      <c r="K543" s="13" t="s">
        <v>718</v>
      </c>
      <c r="L543" s="9" t="s">
        <v>718</v>
      </c>
      <c r="M543" s="10">
        <v>0</v>
      </c>
      <c r="N543" s="29">
        <v>23.06</v>
      </c>
      <c r="O543" s="30">
        <f t="shared" si="60"/>
        <v>0.2306</v>
      </c>
      <c r="P543" s="31">
        <f t="shared" si="61"/>
        <v>0</v>
      </c>
      <c r="Q543" s="31" t="e">
        <f t="shared" si="62"/>
        <v>#DIV/0!</v>
      </c>
    </row>
    <row r="544" spans="1:17" x14ac:dyDescent="0.25">
      <c r="A544" s="9" t="s">
        <v>1448</v>
      </c>
      <c r="B544" s="9" t="s">
        <v>1449</v>
      </c>
      <c r="C544" s="9" t="s">
        <v>1450</v>
      </c>
      <c r="D544" s="10">
        <v>2.1</v>
      </c>
      <c r="E544" s="11">
        <f t="shared" si="56"/>
        <v>0.84848484848484851</v>
      </c>
      <c r="F544" s="25">
        <v>1730</v>
      </c>
      <c r="G544" s="26">
        <v>0.48199999999999998</v>
      </c>
      <c r="H544" s="27">
        <f t="shared" si="57"/>
        <v>833.86</v>
      </c>
      <c r="I544" s="28">
        <f t="shared" si="58"/>
        <v>1.0175387337021185E-3</v>
      </c>
      <c r="J544" s="28">
        <f t="shared" si="59"/>
        <v>982.76357142857137</v>
      </c>
      <c r="K544" s="13" t="s">
        <v>8</v>
      </c>
      <c r="L544" s="9" t="s">
        <v>1274</v>
      </c>
      <c r="M544" s="10" t="s">
        <v>8</v>
      </c>
      <c r="N544" s="29">
        <v>2.3199999999999998</v>
      </c>
      <c r="O544" s="30">
        <f t="shared" si="60"/>
        <v>2.3199999999999998E-2</v>
      </c>
      <c r="P544" s="31" t="e">
        <f t="shared" si="61"/>
        <v>#VALUE!</v>
      </c>
      <c r="Q544" s="31" t="e">
        <f t="shared" si="62"/>
        <v>#VALUE!</v>
      </c>
    </row>
    <row r="545" spans="1:17" x14ac:dyDescent="0.25">
      <c r="A545" s="9" t="s">
        <v>1347</v>
      </c>
      <c r="B545" s="9" t="s">
        <v>1348</v>
      </c>
      <c r="C545" s="9" t="s">
        <v>1349</v>
      </c>
      <c r="D545" s="10">
        <v>1.43991989319092E-5</v>
      </c>
      <c r="E545" s="11">
        <f t="shared" si="56"/>
        <v>5.8178581543067473E-6</v>
      </c>
      <c r="F545" s="25">
        <v>9</v>
      </c>
      <c r="G545" s="26">
        <v>0.877</v>
      </c>
      <c r="H545" s="27">
        <f t="shared" si="57"/>
        <v>7.8929999999999998</v>
      </c>
      <c r="I545" s="28">
        <f t="shared" si="58"/>
        <v>7.3709085953461891E-7</v>
      </c>
      <c r="J545" s="28">
        <f t="shared" si="59"/>
        <v>1356684.8470097368</v>
      </c>
      <c r="K545" s="13" t="s">
        <v>8</v>
      </c>
      <c r="L545" s="9" t="s">
        <v>746</v>
      </c>
      <c r="M545" s="10">
        <v>0</v>
      </c>
      <c r="N545" s="29">
        <v>1.33</v>
      </c>
      <c r="O545" s="30">
        <f t="shared" si="60"/>
        <v>1.3300000000000001E-2</v>
      </c>
      <c r="P545" s="31">
        <f t="shared" si="61"/>
        <v>0</v>
      </c>
      <c r="Q545" s="31" t="e">
        <f t="shared" si="62"/>
        <v>#DIV/0!</v>
      </c>
    </row>
    <row r="546" spans="1:17" x14ac:dyDescent="0.25">
      <c r="A546" s="9" t="s">
        <v>983</v>
      </c>
      <c r="B546" s="9" t="s">
        <v>984</v>
      </c>
      <c r="C546" s="9" t="s">
        <v>985</v>
      </c>
      <c r="D546" s="10">
        <v>0</v>
      </c>
      <c r="E546" s="11">
        <f t="shared" si="56"/>
        <v>0</v>
      </c>
      <c r="F546" s="25">
        <v>8.66</v>
      </c>
      <c r="G546" s="26">
        <v>0.872</v>
      </c>
      <c r="H546" s="27">
        <f t="shared" si="57"/>
        <v>7.55152</v>
      </c>
      <c r="I546" s="28">
        <f t="shared" si="58"/>
        <v>0</v>
      </c>
      <c r="J546" s="28" t="e">
        <f t="shared" si="59"/>
        <v>#DIV/0!</v>
      </c>
      <c r="K546" s="13" t="s">
        <v>718</v>
      </c>
      <c r="L546" s="9" t="s">
        <v>718</v>
      </c>
      <c r="M546" s="10">
        <v>0</v>
      </c>
      <c r="N546" s="29">
        <v>0.92</v>
      </c>
      <c r="O546" s="30">
        <f t="shared" si="60"/>
        <v>9.1999999999999998E-3</v>
      </c>
      <c r="P546" s="31">
        <f t="shared" si="61"/>
        <v>0</v>
      </c>
      <c r="Q546" s="31" t="e">
        <f t="shared" si="62"/>
        <v>#DIV/0!</v>
      </c>
    </row>
    <row r="547" spans="1:17" x14ac:dyDescent="0.25">
      <c r="A547" s="9" t="s">
        <v>971</v>
      </c>
      <c r="B547" s="9" t="s">
        <v>972</v>
      </c>
      <c r="C547" s="9" t="s">
        <v>973</v>
      </c>
      <c r="D547" s="10">
        <v>0</v>
      </c>
      <c r="E547" s="11">
        <f t="shared" si="56"/>
        <v>0</v>
      </c>
      <c r="F547" s="25">
        <v>2.4700000000000002</v>
      </c>
      <c r="G547" s="26">
        <v>0.503</v>
      </c>
      <c r="H547" s="27">
        <f t="shared" si="57"/>
        <v>1.24241</v>
      </c>
      <c r="I547" s="28">
        <f t="shared" si="58"/>
        <v>0</v>
      </c>
      <c r="J547" s="28" t="e">
        <f t="shared" si="59"/>
        <v>#DIV/0!</v>
      </c>
      <c r="K547" s="13" t="s">
        <v>718</v>
      </c>
      <c r="L547" s="9" t="s">
        <v>718</v>
      </c>
      <c r="M547" s="10">
        <v>0</v>
      </c>
      <c r="N547" s="29">
        <v>0.44</v>
      </c>
      <c r="O547" s="30">
        <f t="shared" si="60"/>
        <v>4.4000000000000003E-3</v>
      </c>
      <c r="P547" s="31">
        <f t="shared" si="61"/>
        <v>0</v>
      </c>
      <c r="Q547" s="31" t="e">
        <f t="shared" si="62"/>
        <v>#DIV/0!</v>
      </c>
    </row>
    <row r="548" spans="1:17" x14ac:dyDescent="0.25">
      <c r="A548" s="9" t="s">
        <v>909</v>
      </c>
      <c r="B548" s="9" t="s">
        <v>910</v>
      </c>
      <c r="C548" s="9" t="s">
        <v>911</v>
      </c>
      <c r="D548" s="10">
        <v>0</v>
      </c>
      <c r="E548" s="11">
        <f t="shared" si="56"/>
        <v>0</v>
      </c>
      <c r="F548" s="25">
        <v>3.1</v>
      </c>
      <c r="G548" s="26">
        <v>0.433</v>
      </c>
      <c r="H548" s="27">
        <f t="shared" si="57"/>
        <v>1.3423</v>
      </c>
      <c r="I548" s="28">
        <f t="shared" si="58"/>
        <v>0</v>
      </c>
      <c r="J548" s="28" t="e">
        <f t="shared" si="59"/>
        <v>#DIV/0!</v>
      </c>
      <c r="K548" s="13" t="s">
        <v>718</v>
      </c>
      <c r="L548" s="9" t="s">
        <v>718</v>
      </c>
      <c r="M548" s="10">
        <v>0</v>
      </c>
      <c r="N548" s="29">
        <v>0.32</v>
      </c>
      <c r="O548" s="30">
        <f t="shared" si="60"/>
        <v>3.2000000000000002E-3</v>
      </c>
      <c r="P548" s="31">
        <f t="shared" si="61"/>
        <v>0</v>
      </c>
      <c r="Q548" s="31" t="e">
        <f t="shared" si="62"/>
        <v>#DIV/0!</v>
      </c>
    </row>
    <row r="549" spans="1:17" x14ac:dyDescent="0.25">
      <c r="A549" s="9" t="s">
        <v>113</v>
      </c>
      <c r="B549" s="9" t="s">
        <v>114</v>
      </c>
      <c r="C549" s="9" t="s">
        <v>115</v>
      </c>
      <c r="D549" s="10">
        <v>0</v>
      </c>
      <c r="E549" s="11">
        <f t="shared" si="56"/>
        <v>0</v>
      </c>
      <c r="F549" s="25">
        <v>1.23</v>
      </c>
      <c r="G549" s="26">
        <v>0.25</v>
      </c>
      <c r="H549" s="27">
        <f t="shared" si="57"/>
        <v>0.3075</v>
      </c>
      <c r="I549" s="28">
        <f t="shared" si="58"/>
        <v>0</v>
      </c>
      <c r="J549" s="28" t="e">
        <f t="shared" si="59"/>
        <v>#DIV/0!</v>
      </c>
      <c r="K549" s="13" t="s">
        <v>9</v>
      </c>
      <c r="L549" s="9" t="s">
        <v>9</v>
      </c>
      <c r="M549" s="10">
        <v>0</v>
      </c>
      <c r="N549" s="29">
        <v>2.4700000000000002</v>
      </c>
      <c r="O549" s="30">
        <f t="shared" si="60"/>
        <v>2.4700000000000003E-2</v>
      </c>
      <c r="P549" s="31">
        <f t="shared" si="61"/>
        <v>0</v>
      </c>
      <c r="Q549" s="31" t="e">
        <f t="shared" si="62"/>
        <v>#DIV/0!</v>
      </c>
    </row>
    <row r="550" spans="1:17" x14ac:dyDescent="0.25">
      <c r="A550" s="9" t="s">
        <v>974</v>
      </c>
      <c r="B550" s="9" t="s">
        <v>975</v>
      </c>
      <c r="C550" s="9" t="s">
        <v>976</v>
      </c>
      <c r="D550" s="10" t="s">
        <v>8</v>
      </c>
      <c r="E550" s="11" t="e">
        <f t="shared" si="56"/>
        <v>#VALUE!</v>
      </c>
      <c r="F550" s="25">
        <v>26.3</v>
      </c>
      <c r="G550" s="26">
        <v>0.10299999999999999</v>
      </c>
      <c r="H550" s="27">
        <f t="shared" si="57"/>
        <v>2.7088999999999999</v>
      </c>
      <c r="I550" s="28" t="e">
        <f t="shared" si="58"/>
        <v>#VALUE!</v>
      </c>
      <c r="J550" s="28" t="e">
        <f t="shared" si="59"/>
        <v>#VALUE!</v>
      </c>
      <c r="K550" s="13" t="s">
        <v>718</v>
      </c>
      <c r="L550" s="9" t="s">
        <v>718</v>
      </c>
      <c r="M550" s="10" t="s">
        <v>8</v>
      </c>
      <c r="N550" s="29">
        <v>3.61</v>
      </c>
      <c r="O550" s="30">
        <f t="shared" si="60"/>
        <v>3.61E-2</v>
      </c>
      <c r="P550" s="31" t="e">
        <f t="shared" si="61"/>
        <v>#VALUE!</v>
      </c>
      <c r="Q550" s="31" t="e">
        <f t="shared" si="62"/>
        <v>#VALUE!</v>
      </c>
    </row>
    <row r="551" spans="1:17" x14ac:dyDescent="0.25">
      <c r="A551" s="9" t="s">
        <v>317</v>
      </c>
      <c r="B551" s="9" t="s">
        <v>318</v>
      </c>
      <c r="C551" s="9" t="s">
        <v>319</v>
      </c>
      <c r="D551" s="10">
        <v>0</v>
      </c>
      <c r="E551" s="11">
        <f t="shared" si="56"/>
        <v>0</v>
      </c>
      <c r="F551" s="25">
        <v>23.3</v>
      </c>
      <c r="G551" s="26">
        <v>4.9000000000000002E-2</v>
      </c>
      <c r="H551" s="27">
        <f t="shared" si="57"/>
        <v>1.1417000000000002</v>
      </c>
      <c r="I551" s="28">
        <f t="shared" si="58"/>
        <v>0</v>
      </c>
      <c r="J551" s="28" t="e">
        <f t="shared" si="59"/>
        <v>#DIV/0!</v>
      </c>
      <c r="K551" s="13" t="s">
        <v>9</v>
      </c>
      <c r="L551" s="9" t="s">
        <v>9</v>
      </c>
      <c r="M551" s="10">
        <v>0</v>
      </c>
      <c r="N551" s="29">
        <v>0.87</v>
      </c>
      <c r="O551" s="30">
        <f t="shared" si="60"/>
        <v>8.6999999999999994E-3</v>
      </c>
      <c r="P551" s="31">
        <f t="shared" si="61"/>
        <v>0</v>
      </c>
      <c r="Q551" s="31" t="e">
        <f t="shared" si="62"/>
        <v>#DIV/0!</v>
      </c>
    </row>
    <row r="552" spans="1:17" x14ac:dyDescent="0.25">
      <c r="A552" s="9" t="s">
        <v>595</v>
      </c>
      <c r="B552" s="9" t="s">
        <v>596</v>
      </c>
      <c r="C552" s="9" t="s">
        <v>597</v>
      </c>
      <c r="D552" s="10">
        <v>0</v>
      </c>
      <c r="E552" s="11">
        <f t="shared" si="56"/>
        <v>0</v>
      </c>
      <c r="F552" s="25">
        <v>1330</v>
      </c>
      <c r="G552" s="26">
        <v>2.8000000000000001E-2</v>
      </c>
      <c r="H552" s="27">
        <f t="shared" si="57"/>
        <v>37.24</v>
      </c>
      <c r="I552" s="28">
        <f t="shared" si="58"/>
        <v>0</v>
      </c>
      <c r="J552" s="28" t="e">
        <f t="shared" si="59"/>
        <v>#DIV/0!</v>
      </c>
      <c r="K552" s="13" t="s">
        <v>9</v>
      </c>
      <c r="L552" s="9" t="s">
        <v>9</v>
      </c>
      <c r="M552" s="10">
        <v>0</v>
      </c>
      <c r="N552" s="29">
        <v>2.65</v>
      </c>
      <c r="O552" s="30">
        <f t="shared" si="60"/>
        <v>2.6499999999999999E-2</v>
      </c>
      <c r="P552" s="31">
        <f t="shared" si="61"/>
        <v>0</v>
      </c>
      <c r="Q552" s="31" t="e">
        <f t="shared" si="62"/>
        <v>#DIV/0!</v>
      </c>
    </row>
    <row r="553" spans="1:17" x14ac:dyDescent="0.25">
      <c r="A553" s="9"/>
      <c r="B553" s="9"/>
      <c r="C553" s="9"/>
      <c r="D553" s="10"/>
      <c r="E553" s="11"/>
      <c r="F553" s="10"/>
      <c r="G553" s="12"/>
      <c r="H553" s="12"/>
      <c r="I553" s="12"/>
      <c r="J553" s="12"/>
      <c r="K553" s="13"/>
      <c r="L553" s="9"/>
      <c r="M553" s="9"/>
      <c r="N553" s="13"/>
      <c r="O553" s="9"/>
      <c r="P553" s="14"/>
      <c r="Q553" s="14"/>
    </row>
    <row r="554" spans="1:17" x14ac:dyDescent="0.25">
      <c r="E554" s="5" t="s">
        <v>1669</v>
      </c>
    </row>
  </sheetData>
  <sortState ref="A2:Q551">
    <sortCondition ref="Q1"/>
  </sortState>
  <mergeCells count="1">
    <mergeCell ref="A1:I1"/>
  </mergeCells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Final Clint and Fup</vt:lpstr>
    </vt:vector>
  </TitlesOfParts>
  <Company>The Dow Chemical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Bartels, Michael (MJ)</dc:creator>
  <cp:lastModifiedBy>U375386</cp:lastModifiedBy>
  <dcterms:created xsi:type="dcterms:W3CDTF">2015-12-10T18:00:44Z</dcterms:created>
  <dcterms:modified xsi:type="dcterms:W3CDTF">2018-08-27T16:43:37Z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IQPDocumentId">
    <vt:lpwstr>6338de00-5202-4153-ac6a-38e0b57a26eb</vt:lpwstr>
  </property>
</Properties>
</file>