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cliveac-my.sharepoint.com/personal/sls96_uclive_ac_nz/Documents/Writing/Conglomerate paper/"/>
    </mc:Choice>
  </mc:AlternateContent>
  <xr:revisionPtr revIDLastSave="65" documentId="8_{B762ADAD-C05F-434B-9E5F-405FEBE242B3}" xr6:coauthVersionLast="41" xr6:coauthVersionMax="41" xr10:uidLastSave="{828A3BC9-DEBB-6E4C-9481-9E49C65467A3}"/>
  <bookViews>
    <workbookView xWindow="27380" yWindow="460" windowWidth="24240" windowHeight="14480" activeTab="2" xr2:uid="{00000000-000D-0000-FFFF-FFFF00000000}"/>
  </bookViews>
  <sheets>
    <sheet name="Clast count" sheetId="1" r:id="rId1"/>
    <sheet name="Clast XRF" sheetId="3" r:id="rId2"/>
    <sheet name="Clast petrology" sheetId="4" r:id="rId3"/>
    <sheet name="Sandstone petrology" sheetId="2" r:id="rId4"/>
  </sheets>
  <definedNames>
    <definedName name="HELP" localSheetId="0">#REF!</definedName>
    <definedName name="HELP" localSheetId="2">#REF!</definedName>
    <definedName name="HELP" localSheetId="3">#REF!</definedName>
    <definedName name="HELP">#REF!</definedName>
    <definedName name="Lithics" localSheetId="0">#REF!</definedName>
    <definedName name="Lithics" localSheetId="2">#REF!</definedName>
    <definedName name="Lithics" localSheetId="3">#REF!</definedName>
    <definedName name="Lithic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41" i="4" l="1"/>
  <c r="Z40" i="4"/>
  <c r="Z39" i="4"/>
  <c r="Z38" i="4"/>
  <c r="Z37" i="4"/>
  <c r="Z36" i="4"/>
  <c r="Z35" i="4"/>
  <c r="Z34" i="4"/>
  <c r="Z33" i="4"/>
  <c r="Z32" i="4"/>
  <c r="Z31" i="4"/>
  <c r="Z30" i="4"/>
  <c r="Z29" i="4"/>
  <c r="Z28" i="4"/>
  <c r="Z27" i="4"/>
  <c r="Z26" i="4"/>
  <c r="Z25" i="4"/>
  <c r="Z24" i="4"/>
  <c r="Z23" i="4"/>
  <c r="Z22" i="4"/>
  <c r="Z21" i="4"/>
  <c r="Z20" i="4"/>
  <c r="Z19" i="4"/>
  <c r="Z18" i="4"/>
  <c r="Z17" i="4"/>
  <c r="Z16" i="4"/>
  <c r="Z15" i="4"/>
  <c r="Z14" i="4"/>
  <c r="Z13" i="4"/>
  <c r="Z12" i="4"/>
  <c r="Z66" i="4"/>
  <c r="Z65" i="4"/>
  <c r="Z64" i="4"/>
  <c r="Z63" i="4"/>
  <c r="Z62" i="4"/>
  <c r="Z61" i="4"/>
  <c r="Z60" i="4"/>
  <c r="Z59" i="4"/>
  <c r="Z58" i="4"/>
  <c r="Z57" i="4"/>
  <c r="Z56" i="4"/>
  <c r="Z54" i="4"/>
  <c r="Z53" i="4"/>
  <c r="Z52" i="4"/>
  <c r="Z51" i="4"/>
  <c r="Z50" i="4"/>
  <c r="Z49" i="4"/>
  <c r="Z48" i="4"/>
  <c r="Z47" i="4"/>
  <c r="Z46" i="4"/>
  <c r="Z45" i="4"/>
  <c r="Z43" i="4"/>
  <c r="Z42" i="4"/>
  <c r="Z11" i="4"/>
  <c r="Z10" i="4"/>
  <c r="Z9" i="4"/>
  <c r="Z8" i="4"/>
  <c r="Z7" i="4"/>
  <c r="Z4" i="4"/>
  <c r="Z3" i="4"/>
  <c r="Z2" i="4"/>
  <c r="U52" i="3" l="1"/>
  <c r="U51" i="3"/>
  <c r="U50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28" i="3"/>
  <c r="U27" i="3"/>
  <c r="U26" i="3"/>
  <c r="U25" i="3"/>
  <c r="U20" i="3"/>
  <c r="U19" i="3"/>
  <c r="U18" i="3"/>
  <c r="U69" i="3"/>
  <c r="U67" i="3"/>
  <c r="U66" i="3"/>
  <c r="U65" i="3"/>
  <c r="U64" i="3"/>
  <c r="U63" i="3"/>
  <c r="U62" i="3"/>
  <c r="U61" i="3"/>
  <c r="U14" i="3"/>
  <c r="U13" i="3"/>
  <c r="U12" i="3"/>
  <c r="U11" i="3"/>
  <c r="U10" i="3"/>
  <c r="U9" i="3"/>
  <c r="U68" i="3"/>
  <c r="U8" i="3"/>
  <c r="U7" i="3"/>
  <c r="U6" i="3"/>
  <c r="U5" i="3"/>
  <c r="U4" i="3"/>
  <c r="U3" i="3"/>
  <c r="U2" i="3"/>
  <c r="AD109" i="2" l="1"/>
  <c r="AD108" i="2"/>
  <c r="AD107" i="2"/>
  <c r="AD106" i="2"/>
  <c r="AD105" i="2"/>
  <c r="AD104" i="2"/>
  <c r="AD103" i="2"/>
  <c r="AD102" i="2"/>
  <c r="AD101" i="2"/>
  <c r="AD100" i="2"/>
  <c r="AD99" i="2"/>
  <c r="AD98" i="2"/>
  <c r="AD97" i="2"/>
  <c r="AD96" i="2"/>
  <c r="AD95" i="2"/>
  <c r="AD94" i="2"/>
  <c r="AD93" i="2"/>
  <c r="AD92" i="2"/>
  <c r="AD91" i="2"/>
  <c r="AD90" i="2"/>
  <c r="AD89" i="2"/>
  <c r="AD88" i="2"/>
  <c r="AD87" i="2"/>
  <c r="AD86" i="2"/>
  <c r="AD85" i="2"/>
  <c r="AD84" i="2"/>
  <c r="AD83" i="2"/>
  <c r="AD82" i="2"/>
  <c r="AD81" i="2"/>
  <c r="AD80" i="2"/>
  <c r="AD79" i="2"/>
  <c r="AD78" i="2"/>
  <c r="AD77" i="2"/>
  <c r="AD76" i="2"/>
  <c r="AD75" i="2"/>
  <c r="AD74" i="2"/>
  <c r="AD73" i="2"/>
  <c r="AD72" i="2"/>
  <c r="AD71" i="2"/>
  <c r="AD70" i="2"/>
  <c r="AD69" i="2"/>
  <c r="AD68" i="2"/>
  <c r="AD67" i="2"/>
  <c r="AD66" i="2"/>
  <c r="AD65" i="2"/>
  <c r="AD64" i="2"/>
  <c r="AD63" i="2"/>
  <c r="AD62" i="2"/>
  <c r="AD61" i="2"/>
  <c r="AD60" i="2"/>
  <c r="AD59" i="2"/>
  <c r="AD58" i="2"/>
  <c r="AD57" i="2"/>
  <c r="AD56" i="2"/>
  <c r="AD55" i="2"/>
  <c r="AD54" i="2"/>
  <c r="AD53" i="2"/>
  <c r="AD52" i="2"/>
  <c r="AD5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D4" i="2"/>
  <c r="AD3" i="2"/>
  <c r="AD2" i="2"/>
</calcChain>
</file>

<file path=xl/sharedStrings.xml><?xml version="1.0" encoding="utf-8"?>
<sst xmlns="http://schemas.openxmlformats.org/spreadsheetml/2006/main" count="1611" uniqueCount="644">
  <si>
    <t>Location description</t>
  </si>
  <si>
    <t>Formation</t>
  </si>
  <si>
    <t>Latitude</t>
  </si>
  <si>
    <t>Longitude</t>
  </si>
  <si>
    <t>Clast size</t>
  </si>
  <si>
    <t>Metasedimentary</t>
  </si>
  <si>
    <t>Vein quartz</t>
  </si>
  <si>
    <t>Unweathered granitoids</t>
  </si>
  <si>
    <t>Weathered granitoid</t>
  </si>
  <si>
    <t>Volcanics</t>
  </si>
  <si>
    <t>Grey sedimentary</t>
  </si>
  <si>
    <t>Cream siltstone</t>
  </si>
  <si>
    <t>Schist/foliated metamorphics</t>
  </si>
  <si>
    <t>Chert</t>
  </si>
  <si>
    <t>Matrix</t>
  </si>
  <si>
    <t>SUM clasts</t>
  </si>
  <si>
    <t>Paturau River</t>
  </si>
  <si>
    <t>Rakopi</t>
  </si>
  <si>
    <t>very coarse pebble</t>
  </si>
  <si>
    <t>coarse pebble</t>
  </si>
  <si>
    <t>Maori Point</t>
  </si>
  <si>
    <t>North Cape</t>
  </si>
  <si>
    <t>Pecks Point S</t>
  </si>
  <si>
    <t>Pecks Point N</t>
  </si>
  <si>
    <t>Nguroa Road</t>
  </si>
  <si>
    <t>Moki Point</t>
  </si>
  <si>
    <t>medium pebble</t>
  </si>
  <si>
    <t>Moki Point S</t>
  </si>
  <si>
    <t>Farewell</t>
  </si>
  <si>
    <t>Oyster Point</t>
  </si>
  <si>
    <t>Wharariki S</t>
  </si>
  <si>
    <t>Wharariki mid</t>
  </si>
  <si>
    <t>Wharariki N</t>
  </si>
  <si>
    <t>cobble</t>
  </si>
  <si>
    <t>Green Hills S</t>
  </si>
  <si>
    <t>Green Hills N</t>
  </si>
  <si>
    <t>very coarse pebble-cobble</t>
  </si>
  <si>
    <t>Pillar Point</t>
  </si>
  <si>
    <t>cobble - boulder</t>
  </si>
  <si>
    <t>Puponga Point</t>
  </si>
  <si>
    <t>Lab number</t>
  </si>
  <si>
    <t>Collection number</t>
  </si>
  <si>
    <t>Location</t>
  </si>
  <si>
    <t>Latitude (WGS 84)</t>
  </si>
  <si>
    <t>Longitude (WGS 84)</t>
  </si>
  <si>
    <t>Grain size (ɸ)</t>
  </si>
  <si>
    <t>Matrix silt/clay</t>
  </si>
  <si>
    <t>Matrix organics</t>
  </si>
  <si>
    <t>Matrix void</t>
  </si>
  <si>
    <t>Matrix iron oxide</t>
  </si>
  <si>
    <t>Quartz straight extinction</t>
  </si>
  <si>
    <t>Quartz undulose</t>
  </si>
  <si>
    <t>Quartz polycrystalline</t>
  </si>
  <si>
    <t>Plagioclase</t>
  </si>
  <si>
    <t>Alkali feldspar</t>
  </si>
  <si>
    <t>Microcline</t>
  </si>
  <si>
    <t>Sedimentary lithic</t>
  </si>
  <si>
    <t>Chert lithic</t>
  </si>
  <si>
    <t>Metasedimentary lithic</t>
  </si>
  <si>
    <t>Schist lithic</t>
  </si>
  <si>
    <t>Plutonic lithic</t>
  </si>
  <si>
    <t>Volcanic lithic</t>
  </si>
  <si>
    <t>Muscovite</t>
  </si>
  <si>
    <t>Biotite</t>
  </si>
  <si>
    <t>Chlorite</t>
  </si>
  <si>
    <t>Glauconite</t>
  </si>
  <si>
    <t>Heavy minerals</t>
  </si>
  <si>
    <t>Detrital opaques</t>
  </si>
  <si>
    <t>Total counts</t>
  </si>
  <si>
    <t>BR404</t>
  </si>
  <si>
    <t>UC21272</t>
  </si>
  <si>
    <t>Pakawau Bush Rd</t>
  </si>
  <si>
    <t>BR408</t>
  </si>
  <si>
    <t>UC21273</t>
  </si>
  <si>
    <t>Rakopi (Otimataura)</t>
  </si>
  <si>
    <t>BR409</t>
  </si>
  <si>
    <t>UC21274</t>
  </si>
  <si>
    <t>BR412</t>
  </si>
  <si>
    <t>UC21275</t>
  </si>
  <si>
    <t>BR425</t>
  </si>
  <si>
    <t>UC21276</t>
  </si>
  <si>
    <t>GH376</t>
  </si>
  <si>
    <t>UC21277</t>
  </si>
  <si>
    <t>Green Hills Beach</t>
  </si>
  <si>
    <t>KR004</t>
  </si>
  <si>
    <t>UC21278</t>
  </si>
  <si>
    <t>Kaituna Route</t>
  </si>
  <si>
    <t>KR005</t>
  </si>
  <si>
    <t>UC21279</t>
  </si>
  <si>
    <t>KR006</t>
  </si>
  <si>
    <t>UC21280</t>
  </si>
  <si>
    <t>KR009</t>
  </si>
  <si>
    <t>UC21281</t>
  </si>
  <si>
    <t>Mo014</t>
  </si>
  <si>
    <t>UC21282</t>
  </si>
  <si>
    <t>Mo021</t>
  </si>
  <si>
    <t>UC21283</t>
  </si>
  <si>
    <t>Mo023</t>
  </si>
  <si>
    <t>UC21284</t>
  </si>
  <si>
    <t>Mo025</t>
  </si>
  <si>
    <t>UC21285</t>
  </si>
  <si>
    <t>Mo026</t>
  </si>
  <si>
    <t>UC21286</t>
  </si>
  <si>
    <t>Mo250</t>
  </si>
  <si>
    <t>UC21287</t>
  </si>
  <si>
    <t>MP029</t>
  </si>
  <si>
    <t>UC21288</t>
  </si>
  <si>
    <t>MP031</t>
  </si>
  <si>
    <t>UC21289</t>
  </si>
  <si>
    <t>MP032</t>
  </si>
  <si>
    <t>UC21290</t>
  </si>
  <si>
    <t>MP035</t>
  </si>
  <si>
    <t>UC21291</t>
  </si>
  <si>
    <t>MP036</t>
  </si>
  <si>
    <t>UC21292</t>
  </si>
  <si>
    <t>MP044</t>
  </si>
  <si>
    <t>UC21293</t>
  </si>
  <si>
    <t>MP335</t>
  </si>
  <si>
    <t>UC21294</t>
  </si>
  <si>
    <t>MP336</t>
  </si>
  <si>
    <t>UC21295</t>
  </si>
  <si>
    <t>MP338</t>
  </si>
  <si>
    <t>UC21296</t>
  </si>
  <si>
    <t>MP339</t>
  </si>
  <si>
    <t>UC21297</t>
  </si>
  <si>
    <t>MR045</t>
  </si>
  <si>
    <t>UC21298</t>
  </si>
  <si>
    <t>Mangarakau River</t>
  </si>
  <si>
    <t>MR048</t>
  </si>
  <si>
    <t>UC21299</t>
  </si>
  <si>
    <t>MR051</t>
  </si>
  <si>
    <t>UC21300</t>
  </si>
  <si>
    <t>MR052</t>
  </si>
  <si>
    <t>UC21301</t>
  </si>
  <si>
    <t>MS053</t>
  </si>
  <si>
    <t>UC21302</t>
  </si>
  <si>
    <t>Mangarakau Swamp</t>
  </si>
  <si>
    <t>MS055</t>
  </si>
  <si>
    <t>UC21303</t>
  </si>
  <si>
    <t>MS056</t>
  </si>
  <si>
    <t>UC21304</t>
  </si>
  <si>
    <t>NR363</t>
  </si>
  <si>
    <t>NR364</t>
  </si>
  <si>
    <t>OP057</t>
  </si>
  <si>
    <t>UC21307</t>
  </si>
  <si>
    <t>OP058</t>
  </si>
  <si>
    <t>UC21308</t>
  </si>
  <si>
    <t>OP061</t>
  </si>
  <si>
    <t>UC21309</t>
  </si>
  <si>
    <t>OP065</t>
  </si>
  <si>
    <t>UC21310</t>
  </si>
  <si>
    <t>OP069</t>
  </si>
  <si>
    <t>UC21311</t>
  </si>
  <si>
    <t>OP070</t>
  </si>
  <si>
    <t>UC21312</t>
  </si>
  <si>
    <t>OP326</t>
  </si>
  <si>
    <t>UC21313</t>
  </si>
  <si>
    <t>OP327</t>
  </si>
  <si>
    <t>UC21314</t>
  </si>
  <si>
    <t>OP328</t>
  </si>
  <si>
    <t>UC21315</t>
  </si>
  <si>
    <t>OP329</t>
  </si>
  <si>
    <t>UC21316</t>
  </si>
  <si>
    <t>OP331</t>
  </si>
  <si>
    <t>UC21317</t>
  </si>
  <si>
    <t>Pi079</t>
  </si>
  <si>
    <t>UC21318</t>
  </si>
  <si>
    <t>Pi080</t>
  </si>
  <si>
    <t>UC21319</t>
  </si>
  <si>
    <t>Pi088</t>
  </si>
  <si>
    <t>UC21320</t>
  </si>
  <si>
    <t>Pi089</t>
  </si>
  <si>
    <t>UC21321</t>
  </si>
  <si>
    <t>Pi092</t>
  </si>
  <si>
    <t>UC21322</t>
  </si>
  <si>
    <t>Pi095</t>
  </si>
  <si>
    <t>UC21323</t>
  </si>
  <si>
    <t>Pi097</t>
  </si>
  <si>
    <t>UC21324</t>
  </si>
  <si>
    <t>Pi099</t>
  </si>
  <si>
    <t>UC21325</t>
  </si>
  <si>
    <t>Pi100</t>
  </si>
  <si>
    <t>UC21326</t>
  </si>
  <si>
    <t>Pi110</t>
  </si>
  <si>
    <t>UC21327</t>
  </si>
  <si>
    <t>Pi115</t>
  </si>
  <si>
    <t>UC21328</t>
  </si>
  <si>
    <t>Pi125</t>
  </si>
  <si>
    <t>UC21329</t>
  </si>
  <si>
    <t>Pi127</t>
  </si>
  <si>
    <t>UC21330</t>
  </si>
  <si>
    <t>Pi128</t>
  </si>
  <si>
    <t>UC21331</t>
  </si>
  <si>
    <t>Pi130</t>
  </si>
  <si>
    <t>UC21332</t>
  </si>
  <si>
    <t>Pi134</t>
  </si>
  <si>
    <t>UC21333</t>
  </si>
  <si>
    <t>Pi136</t>
  </si>
  <si>
    <t>UC21334</t>
  </si>
  <si>
    <t>Pi138</t>
  </si>
  <si>
    <t>UC21335</t>
  </si>
  <si>
    <t>Pi142</t>
  </si>
  <si>
    <t>UC21336</t>
  </si>
  <si>
    <t>Pi144</t>
  </si>
  <si>
    <t>UC21337</t>
  </si>
  <si>
    <t>PM388</t>
  </si>
  <si>
    <t>UC21338</t>
  </si>
  <si>
    <t>Puponga Mine track</t>
  </si>
  <si>
    <t>PP146</t>
  </si>
  <si>
    <t>UC21339</t>
  </si>
  <si>
    <t>Pecks Point</t>
  </si>
  <si>
    <t>PP153</t>
  </si>
  <si>
    <t>UC21340</t>
  </si>
  <si>
    <t>PP164</t>
  </si>
  <si>
    <t>UC21341</t>
  </si>
  <si>
    <t>PP174</t>
  </si>
  <si>
    <t>UC21342</t>
  </si>
  <si>
    <t>PP175</t>
  </si>
  <si>
    <t>UC21343</t>
  </si>
  <si>
    <t>PP176</t>
  </si>
  <si>
    <t>UC21344</t>
  </si>
  <si>
    <t>PP177</t>
  </si>
  <si>
    <t>UC21345</t>
  </si>
  <si>
    <t>PP180</t>
  </si>
  <si>
    <t>UC21346</t>
  </si>
  <si>
    <t>PP190</t>
  </si>
  <si>
    <t>UC21347</t>
  </si>
  <si>
    <t>PP295</t>
  </si>
  <si>
    <t>UC21348</t>
  </si>
  <si>
    <t>PP296</t>
  </si>
  <si>
    <t>UC21349</t>
  </si>
  <si>
    <t>PP299</t>
  </si>
  <si>
    <t>UC21350</t>
  </si>
  <si>
    <t>PP301</t>
  </si>
  <si>
    <t>UC21351</t>
  </si>
  <si>
    <t>PP304</t>
  </si>
  <si>
    <t>UC21352</t>
  </si>
  <si>
    <t>PP426</t>
  </si>
  <si>
    <t>UC21353</t>
  </si>
  <si>
    <t>PP427</t>
  </si>
  <si>
    <t>UC21354</t>
  </si>
  <si>
    <t>PP428</t>
  </si>
  <si>
    <t>UC21355</t>
  </si>
  <si>
    <t>PP429</t>
  </si>
  <si>
    <t>UC21356</t>
  </si>
  <si>
    <t>PR199</t>
  </si>
  <si>
    <t>UC21357</t>
  </si>
  <si>
    <t>PR200</t>
  </si>
  <si>
    <t>UC21358</t>
  </si>
  <si>
    <t>Pu203</t>
  </si>
  <si>
    <t>UC21359</t>
  </si>
  <si>
    <t>Pu207</t>
  </si>
  <si>
    <t>UC21360</t>
  </si>
  <si>
    <t>Pu215</t>
  </si>
  <si>
    <t>UC21361</t>
  </si>
  <si>
    <t>Pu216</t>
  </si>
  <si>
    <t>UC21362</t>
  </si>
  <si>
    <t>Pu218</t>
  </si>
  <si>
    <t>UC21363</t>
  </si>
  <si>
    <t>Pu219</t>
  </si>
  <si>
    <t>UC21364</t>
  </si>
  <si>
    <t>Pu221</t>
  </si>
  <si>
    <t>UC21365</t>
  </si>
  <si>
    <t>TH235</t>
  </si>
  <si>
    <t>UC21367</t>
  </si>
  <si>
    <t>Te Hapu Rd</t>
  </si>
  <si>
    <t>TH236</t>
  </si>
  <si>
    <t>UC21368</t>
  </si>
  <si>
    <t>TH240</t>
  </si>
  <si>
    <t>UC21369</t>
  </si>
  <si>
    <t>TH241</t>
  </si>
  <si>
    <t>UC21370</t>
  </si>
  <si>
    <t>TH415</t>
  </si>
  <si>
    <t>UC21371</t>
  </si>
  <si>
    <t>TH417</t>
  </si>
  <si>
    <t>UC21372</t>
  </si>
  <si>
    <t>TH419</t>
  </si>
  <si>
    <t>UC21373</t>
  </si>
  <si>
    <t>TH421</t>
  </si>
  <si>
    <t>UC21374</t>
  </si>
  <si>
    <t>TH422</t>
  </si>
  <si>
    <t>UC21375</t>
  </si>
  <si>
    <t>Wh242</t>
  </si>
  <si>
    <t>UC21376</t>
  </si>
  <si>
    <t>Wharariki Beach</t>
  </si>
  <si>
    <t>Wh244</t>
  </si>
  <si>
    <t>UC21377</t>
  </si>
  <si>
    <t>Wh245</t>
  </si>
  <si>
    <t>UC21378</t>
  </si>
  <si>
    <t>Wh268</t>
  </si>
  <si>
    <t>UC21379</t>
  </si>
  <si>
    <t>Wh269</t>
  </si>
  <si>
    <t>UC21380</t>
  </si>
  <si>
    <t>Granitoid grouping</t>
  </si>
  <si>
    <r>
      <t>SiO</t>
    </r>
    <r>
      <rPr>
        <b/>
        <vertAlign val="subscript"/>
        <sz val="10"/>
        <rFont val="Calibri"/>
        <family val="2"/>
        <scheme val="minor"/>
      </rPr>
      <t>2</t>
    </r>
  </si>
  <si>
    <r>
      <t>TiO</t>
    </r>
    <r>
      <rPr>
        <b/>
        <vertAlign val="subscript"/>
        <sz val="10"/>
        <rFont val="Calibri"/>
        <family val="2"/>
        <scheme val="minor"/>
      </rPr>
      <t>2</t>
    </r>
  </si>
  <si>
    <r>
      <t>Al</t>
    </r>
    <r>
      <rPr>
        <b/>
        <vertAlign val="sub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O</t>
    </r>
    <r>
      <rPr>
        <b/>
        <vertAlign val="subscript"/>
        <sz val="10"/>
        <rFont val="Calibri"/>
        <family val="2"/>
        <scheme val="minor"/>
      </rPr>
      <t>3</t>
    </r>
  </si>
  <si>
    <r>
      <t>Fe</t>
    </r>
    <r>
      <rPr>
        <b/>
        <vertAlign val="sub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O</t>
    </r>
    <r>
      <rPr>
        <b/>
        <vertAlign val="subscript"/>
        <sz val="10"/>
        <rFont val="Calibri"/>
        <family val="2"/>
        <scheme val="minor"/>
      </rPr>
      <t>3</t>
    </r>
  </si>
  <si>
    <t>MnO</t>
  </si>
  <si>
    <t>MgO</t>
  </si>
  <si>
    <t>CaO</t>
  </si>
  <si>
    <r>
      <t>Na</t>
    </r>
    <r>
      <rPr>
        <b/>
        <vertAlign val="sub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O</t>
    </r>
  </si>
  <si>
    <r>
      <t>K</t>
    </r>
    <r>
      <rPr>
        <b/>
        <vertAlign val="sub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O</t>
    </r>
  </si>
  <si>
    <r>
      <t>P</t>
    </r>
    <r>
      <rPr>
        <b/>
        <vertAlign val="sub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O</t>
    </r>
    <r>
      <rPr>
        <b/>
        <vertAlign val="subscript"/>
        <sz val="10"/>
        <rFont val="Calibri"/>
        <family val="2"/>
        <scheme val="minor"/>
      </rPr>
      <t>5</t>
    </r>
  </si>
  <si>
    <t>LOI</t>
  </si>
  <si>
    <t>SUM</t>
  </si>
  <si>
    <t>As</t>
  </si>
  <si>
    <t>Ba</t>
  </si>
  <si>
    <t>Ce</t>
  </si>
  <si>
    <t>Cr</t>
  </si>
  <si>
    <t>Cu</t>
  </si>
  <si>
    <t>Ga</t>
  </si>
  <si>
    <t>La</t>
  </si>
  <si>
    <t>Nb</t>
  </si>
  <si>
    <t>Ni</t>
  </si>
  <si>
    <t>Pb</t>
  </si>
  <si>
    <t>Rb</t>
  </si>
  <si>
    <t>Sc</t>
  </si>
  <si>
    <t>Sr</t>
  </si>
  <si>
    <t>Th</t>
  </si>
  <si>
    <t>U</t>
  </si>
  <si>
    <t>V</t>
  </si>
  <si>
    <t>Y</t>
  </si>
  <si>
    <t>Zn</t>
  </si>
  <si>
    <t>Zr</t>
  </si>
  <si>
    <t>Mo017</t>
  </si>
  <si>
    <t>&lt;1</t>
  </si>
  <si>
    <t>&lt;2</t>
  </si>
  <si>
    <t>Mo028</t>
  </si>
  <si>
    <t>Grey metasediment</t>
  </si>
  <si>
    <t>MP037</t>
  </si>
  <si>
    <t>OP076</t>
  </si>
  <si>
    <t>Pi124.1</t>
  </si>
  <si>
    <t>Cream metasediment</t>
  </si>
  <si>
    <t>Pi124.2</t>
  </si>
  <si>
    <t>PP165</t>
  </si>
  <si>
    <t>PP182</t>
  </si>
  <si>
    <t>Pu214</t>
  </si>
  <si>
    <t>Pu228</t>
  </si>
  <si>
    <t>Quartzite</t>
  </si>
  <si>
    <t>Pi083</t>
  </si>
  <si>
    <t>Pu210</t>
  </si>
  <si>
    <t>Pu212</t>
  </si>
  <si>
    <t>MP040.1</t>
  </si>
  <si>
    <t>MP040.2</t>
  </si>
  <si>
    <t>MP040.3</t>
  </si>
  <si>
    <t>MP040.4</t>
  </si>
  <si>
    <t>PP150.2</t>
  </si>
  <si>
    <t>PP158</t>
  </si>
  <si>
    <t>PP168.2</t>
  </si>
  <si>
    <t>Pu213</t>
  </si>
  <si>
    <t>GH379</t>
  </si>
  <si>
    <t>High LOI</t>
  </si>
  <si>
    <t>GH381</t>
  </si>
  <si>
    <t>S3</t>
  </si>
  <si>
    <t>GH382</t>
  </si>
  <si>
    <t>Mo027</t>
  </si>
  <si>
    <t>MP038</t>
  </si>
  <si>
    <t>A</t>
  </si>
  <si>
    <t>MP039</t>
  </si>
  <si>
    <t>S2</t>
  </si>
  <si>
    <t>MP343</t>
  </si>
  <si>
    <t>MP356</t>
  </si>
  <si>
    <t>NR366</t>
  </si>
  <si>
    <t>NR368</t>
  </si>
  <si>
    <t>OP071</t>
  </si>
  <si>
    <t>OP072</t>
  </si>
  <si>
    <t>OP075</t>
  </si>
  <si>
    <t>Pi085</t>
  </si>
  <si>
    <t>Pi306</t>
  </si>
  <si>
    <t>Pi312.1</t>
  </si>
  <si>
    <t>PP147.1</t>
  </si>
  <si>
    <t>PP147.2</t>
  </si>
  <si>
    <t>S1</t>
  </si>
  <si>
    <t>&lt;5</t>
  </si>
  <si>
    <t>PP147.3</t>
  </si>
  <si>
    <t>PP151.1</t>
  </si>
  <si>
    <t>PP151.2</t>
  </si>
  <si>
    <t>PP151.3</t>
  </si>
  <si>
    <t>PP156.1</t>
  </si>
  <si>
    <t>PP156.2</t>
  </si>
  <si>
    <t>PP157.2</t>
  </si>
  <si>
    <t>PP166.1</t>
  </si>
  <si>
    <t>PP166.2</t>
  </si>
  <si>
    <t>PP167</t>
  </si>
  <si>
    <t>PP173</t>
  </si>
  <si>
    <t>PP183.1</t>
  </si>
  <si>
    <t>PP183.2</t>
  </si>
  <si>
    <t>PP184.1</t>
  </si>
  <si>
    <t>PP187</t>
  </si>
  <si>
    <t>Pegmatite</t>
  </si>
  <si>
    <t>PP188</t>
  </si>
  <si>
    <t>PP289</t>
  </si>
  <si>
    <t>Pu223</t>
  </si>
  <si>
    <t>Pu225</t>
  </si>
  <si>
    <t>White weathered granite</t>
  </si>
  <si>
    <t>Wh256</t>
  </si>
  <si>
    <t>Wh260</t>
  </si>
  <si>
    <t>Wh266</t>
  </si>
  <si>
    <t>Wh267</t>
  </si>
  <si>
    <t>Wh273</t>
  </si>
  <si>
    <t>Wh283</t>
  </si>
  <si>
    <t>KR396</t>
  </si>
  <si>
    <t>KR397</t>
  </si>
  <si>
    <t>Volcanic</t>
  </si>
  <si>
    <t>Granitoid</t>
  </si>
  <si>
    <t>Aplite</t>
  </si>
  <si>
    <t>Separation Point Suite</t>
  </si>
  <si>
    <t>Knuckle Hill basement</t>
  </si>
  <si>
    <t>Sample</t>
  </si>
  <si>
    <t>Field description</t>
  </si>
  <si>
    <t>Polished?</t>
  </si>
  <si>
    <t>Staining</t>
  </si>
  <si>
    <t>Rock textures</t>
  </si>
  <si>
    <t>Degree of alteration</t>
  </si>
  <si>
    <t>Petrographic name</t>
  </si>
  <si>
    <t>quartz</t>
  </si>
  <si>
    <t>alkali feldspar</t>
  </si>
  <si>
    <t>plagioclase</t>
  </si>
  <si>
    <t>muscovite</t>
  </si>
  <si>
    <t>biotite</t>
  </si>
  <si>
    <t>chlorite</t>
  </si>
  <si>
    <t>amphibole</t>
  </si>
  <si>
    <t>clinopyroxene</t>
  </si>
  <si>
    <t>opaques</t>
  </si>
  <si>
    <t>apatite</t>
  </si>
  <si>
    <t>titanite</t>
  </si>
  <si>
    <t>tourmaline</t>
  </si>
  <si>
    <t>other heavy minerals</t>
  </si>
  <si>
    <t>glass shards</t>
  </si>
  <si>
    <t>vesicle</t>
  </si>
  <si>
    <t>groundmass</t>
  </si>
  <si>
    <t>lithics</t>
  </si>
  <si>
    <t>grey metasedimentary</t>
  </si>
  <si>
    <t>N</t>
  </si>
  <si>
    <t>Kspar</t>
  </si>
  <si>
    <t>Well sorted fine-grained subangular sand. All feldspars altered to grey clay (can't differentiate k-spar and plag).</t>
  </si>
  <si>
    <t>vein quartz</t>
  </si>
  <si>
    <t xml:space="preserve">Interlocking, sutured qz with strongly undulose extinction. Medium grained. </t>
  </si>
  <si>
    <t>quartzite</t>
  </si>
  <si>
    <r>
      <t>Equigranular fine sand quartz with minor micas. Polygonal/</t>
    </r>
    <r>
      <rPr>
        <b/>
        <sz val="8"/>
        <color theme="1"/>
        <rFont val="Calibri"/>
        <family val="2"/>
        <scheme val="minor"/>
      </rPr>
      <t>mosaic</t>
    </r>
    <r>
      <rPr>
        <sz val="8"/>
        <color theme="1"/>
        <rFont val="Calibri"/>
        <family val="2"/>
        <scheme val="minor"/>
      </rPr>
      <t xml:space="preserve"> quartz, straight extinction</t>
    </r>
  </si>
  <si>
    <t>MP352</t>
  </si>
  <si>
    <t>green metasedimentary</t>
  </si>
  <si>
    <t>Volcanic? Quartz siltstone with few fine sand grains of rounded (embayed?) plag, kspar, qz. Matrix has clusters of brown clay/opaques. Opaques are square.</t>
  </si>
  <si>
    <t>siltstone</t>
  </si>
  <si>
    <t>NR370</t>
  </si>
  <si>
    <t>Quartz siltstone with few fine sand grains of plag, kspar, qz. Matrix has clusters of brown clay/opaques.</t>
  </si>
  <si>
    <t>fine sand grains in silt matrix. Sutured quartz boundaries, strongly undulose extinction. Foliated. Matrix supported</t>
  </si>
  <si>
    <t>Pu226</t>
  </si>
  <si>
    <t>cream metasedimentary</t>
  </si>
  <si>
    <t>Plag</t>
  </si>
  <si>
    <t>Very fine sand grains with sutured grain boundaries. Undulose qz extinction</t>
  </si>
  <si>
    <t>sutured strongly undulose quartz fs grains in silt matrix. Grain supported. No titanite, apatite, tourmaline</t>
  </si>
  <si>
    <t>Wh277.1</t>
  </si>
  <si>
    <t>red metasedimentary</t>
  </si>
  <si>
    <t>Subangular strongly undulose quartz grains, well sorted. Stain picks up clay along grain boundaries, also opaques.</t>
  </si>
  <si>
    <t>Wh285</t>
  </si>
  <si>
    <t>Qz grains with strongly undulose extinction. Sutured grain boundaries. Loosely foliated (qz slightly tabular)</t>
  </si>
  <si>
    <t>Black volcanic</t>
  </si>
  <si>
    <t>Plag totally replaced by fine grey mineral. Quartz embayed</t>
  </si>
  <si>
    <t>high</t>
  </si>
  <si>
    <t>Highly altered volcanic</t>
  </si>
  <si>
    <t>Green volcanic</t>
  </si>
  <si>
    <t>Porphyritic. Tabular plag phenocrysts saussuritised, sericitised and albitised. No original twinning. Chl replacing amphibole phenocrysts. Vesicle rimmed by quartz. Groundmass V.fine grained sericite, quartz, zoisite chlorite</t>
  </si>
  <si>
    <t>moderate</t>
  </si>
  <si>
    <t>Moderately altered porphyritic andesite/basalt</t>
  </si>
  <si>
    <t>Porphyritic, weakly flow banded. Almost entirely replaced by v. fine grained silica/albite/sericite. Amps shown by chlorite, opaques. Embayed quartz</t>
  </si>
  <si>
    <t>very high</t>
  </si>
  <si>
    <t>Very highly altered volcanic</t>
  </si>
  <si>
    <t>Silicified tuff: equgranular, very coarse sand. Tuff - silicified glass shards. Embayed quartz. Seritised plag. Chloritsed amp.</t>
  </si>
  <si>
    <t>Silicified alkali feldspar tuff</t>
  </si>
  <si>
    <t>Porphyritic. Completely sericitised plag phenocrysts. Chloritised amphible. Clinopyroxene phenocrysts rims replaced by chlorite. Groundmass v.fine grained quartz, zoisite, sericite</t>
  </si>
  <si>
    <t>MP354</t>
  </si>
  <si>
    <t>Porphyritic, weakly flow banded. Plag phenocrysts embayed, fractured, albitised and sericitised. Chloritised amphibole. Groundmass has microlites and very fine grained sericite, albite</t>
  </si>
  <si>
    <t>MP355</t>
  </si>
  <si>
    <t>Equigranular medium grained. Alkali feldspar altered, difficult to tell from plag</t>
  </si>
  <si>
    <t>low</t>
  </si>
  <si>
    <t>Silicified rhyolite</t>
  </si>
  <si>
    <t>NR372</t>
  </si>
  <si>
    <t>Porphyritic. Alkali feldspar altered with remnant perthite. Plag seritised, but have poly twinning. Glassy groundmass replaced by chlorite in some places, otherwise is fine grained albite, sericite, quartz, biotite.</t>
  </si>
  <si>
    <t>OP074</t>
  </si>
  <si>
    <t>Porphyritic, hypabyssal. Embayed quartz. Groundmass is medium to fine grained plag, bio, chl, opaques, qz</t>
  </si>
  <si>
    <t>very low</t>
  </si>
  <si>
    <t>Porphyritic andesite/basalt</t>
  </si>
  <si>
    <t>Porphyritic. Embayed quartz, completely albitised plag, chloritized amphibole. Groundmass is medium quartz xtls in fine grained albite, chlorite, zoisite</t>
  </si>
  <si>
    <t>Pi307.1</t>
  </si>
  <si>
    <t>Silicified and chloritised groundmass, only hints of primary porphyritic texture remain</t>
  </si>
  <si>
    <t>Pi307.2</t>
  </si>
  <si>
    <t>Porphyritic. Completely saussuritized plag, chloritised amphibole. Groundmass very fine grained quartz, sericite, zoisite chlorite</t>
  </si>
  <si>
    <t>Highly altered porphyritic andesite/basalt</t>
  </si>
  <si>
    <t>Pi307.3</t>
  </si>
  <si>
    <t>Equigranular coarse grained?. Or angular plag phenos? Highly silicified - see chert in DRM124. Qz and chlorite in voids.</t>
  </si>
  <si>
    <t>PP430</t>
  </si>
  <si>
    <t>Plag completely sericitised, whole thing is very fine grained sericite, biotite, silica, albite. Voids filled w/ qz.</t>
  </si>
  <si>
    <t>Red volcanic</t>
  </si>
  <si>
    <t>Totally replaced by fine grained sericite, zoisite, albite, silica. Some tabular forms could be plag phenos.</t>
  </si>
  <si>
    <t>Very fine grained albite, sericite, zoisite, silica. Angular forms poss plag phenos.</t>
  </si>
  <si>
    <t>Wh255</t>
  </si>
  <si>
    <t>Porphyritic, weakly flow banded. Tabular plagioclase sericitised and albitised. Chloritised amphibole. Groundmass disseminated opaques, v.fine grained sericite, zoisite chlorite</t>
  </si>
  <si>
    <t>Wh271</t>
  </si>
  <si>
    <t>Porphyritic. Embayed quartz. Alkali feldspar heavily seritised, but some show simple twins. Plag sericitised but still shows twinning. Chloritised amphibole. Groundmass is fine grained quartz, chlorite, feldspar, opaques</t>
  </si>
  <si>
    <t>Porphyritic rhyolite</t>
  </si>
  <si>
    <t>Wh272</t>
  </si>
  <si>
    <t>Porphyritic. Plag phenocrysts sericitised and albitised some with original twinning. Chloritised amphibole. Groundmass disseminated opaques, v.fine grained sericite, zoisite chlorite</t>
  </si>
  <si>
    <t>Wh275</t>
  </si>
  <si>
    <t>Porphyritic. Plag completely saussuritized. Amphibole completely chloritised. Groundmass v.fine grained sericite, zoisite chlorite</t>
  </si>
  <si>
    <t>Wh276</t>
  </si>
  <si>
    <t>Porphyritic. Tabular plag phenocrysts sericitised and albitised, some w/ original twinning. Euhedral amphibole chloritised. Groundmass very fine grained quartz, feldspar, chlorite</t>
  </si>
  <si>
    <t>Wh276.2</t>
  </si>
  <si>
    <t>K-spar</t>
  </si>
  <si>
    <t>Porphyritic, weakly flow banded. Embayed quartz. Sericitised plag still shows twinning. Chloritised amphibole. Groundmass fine grained quartz, chlorite, feldspar, opaques</t>
  </si>
  <si>
    <t>Very low</t>
  </si>
  <si>
    <t>Wh276.3</t>
  </si>
  <si>
    <t>Porphyritic medium grained. Very embayed quartz, pag, k-spar phenocrysts. Groundmass medium grained plag, kspar, disseminated chlorite</t>
  </si>
  <si>
    <t>Wh278.1</t>
  </si>
  <si>
    <t>Very fine grained brown sericite, clays. Angular forms poss plag phenos. Vesicular</t>
  </si>
  <si>
    <t>weakly foliated granitoid</t>
  </si>
  <si>
    <t>Weakly foliated with some qz ribbons, and foliation shown by micas. Some microcline.</t>
  </si>
  <si>
    <t>Weakly foliated syeno-granite</t>
  </si>
  <si>
    <t xml:space="preserve">Mostly aplitic, equigranular, one end is coarse equigranular with micas. </t>
  </si>
  <si>
    <t>Aplitic quartz-rich granitoid</t>
  </si>
  <si>
    <t>Dark granitoid</t>
  </si>
  <si>
    <t>Feldspar phenocrysts in a foliated, fine-grained matrix. Strongly undulose quartz. Microcline and perthite.</t>
  </si>
  <si>
    <t>Foliated monzo-granite</t>
  </si>
  <si>
    <t>MP342</t>
  </si>
  <si>
    <t>light granitoid</t>
  </si>
  <si>
    <t>equigranular course grained</t>
  </si>
  <si>
    <t>Equigranular granodiorite</t>
  </si>
  <si>
    <t>equigranular course grained. Perthitic K-spar. Red-brown opaques</t>
  </si>
  <si>
    <t>Equigranular syeno-granite</t>
  </si>
  <si>
    <t>Equigranular alkali feldspar granite</t>
  </si>
  <si>
    <t>Foliated granite</t>
  </si>
  <si>
    <t>Foliation - alignment of micas. K-spar phenocrysts in groundmass of qz and mica</t>
  </si>
  <si>
    <t>Foliated quartz-rich granitoid</t>
  </si>
  <si>
    <t>Equigranular, interlocking crystals</t>
  </si>
  <si>
    <t>P81311-F</t>
  </si>
  <si>
    <t>Green Hills clast</t>
  </si>
  <si>
    <t xml:space="preserve">Fine grained ?granite, w/  fine qz groundmass and large, round qz phenos or recrystallised qz? Also bio and sericitised k-spar </t>
  </si>
  <si>
    <t>P81313-A</t>
  </si>
  <si>
    <t>Equigranular weathered granite w/ qz and altered kspar, minor plag</t>
  </si>
  <si>
    <t>Equigranular monzo-granite</t>
  </si>
  <si>
    <t>P81313-C</t>
  </si>
  <si>
    <t>Foliated/deformed granite w/ qz groundmass, K-spar phenos, abundant, deformed musc and bio</t>
  </si>
  <si>
    <t>Foliated syeno-granite</t>
  </si>
  <si>
    <t>P81313-E</t>
  </si>
  <si>
    <t>&lt;&lt;1</t>
  </si>
  <si>
    <t>&lt;&lt;!</t>
  </si>
  <si>
    <t>P81315-B</t>
  </si>
  <si>
    <t>Foliated, biotite-rich granite, w/ k-spar phenocrysts and minor plag</t>
  </si>
  <si>
    <t>Pi311</t>
  </si>
  <si>
    <t>Equigranular course grained. Core lots of Fe oxide ppts.</t>
  </si>
  <si>
    <t>Kspar phenocrysts in fine, foliated matrix, with quartz ribbons. Plag highly altered to sericite.</t>
  </si>
  <si>
    <t>Pi314</t>
  </si>
  <si>
    <t>Porphyritic weathered granite</t>
  </si>
  <si>
    <t>Thin section too broken up</t>
  </si>
  <si>
    <t>equigranular medium grained. Strongly undulose extinction. Microcline.</t>
  </si>
  <si>
    <t>Porphyritic, w/ qz phenocrysts.</t>
  </si>
  <si>
    <t>Porphyritic quartz-rich granitoid</t>
  </si>
  <si>
    <t>foliation - alignment of micas/amp</t>
  </si>
  <si>
    <t>Foliated quartz monzonite</t>
  </si>
  <si>
    <t>Light granitoid</t>
  </si>
  <si>
    <t>interlocking equant kspar and quartz. Sutured grain boundaries.</t>
  </si>
  <si>
    <t>equigranular, non-foliated</t>
  </si>
  <si>
    <t>No foliation. Slight variation in grain size. Qz clustered together. Qz has strongly undulose extinction. Microcline.</t>
  </si>
  <si>
    <t>PP288</t>
  </si>
  <si>
    <t>Kspar, perthitic, phenocrysts in aplitic, foliated matrix. Undulose quartz.</t>
  </si>
  <si>
    <t>equigranular medium grained. Microcline.</t>
  </si>
  <si>
    <t>Interlocking equigranular crystals</t>
  </si>
  <si>
    <t>Fine grained, strongly foliated. Strongly undulose quartz, sutured boundaries</t>
  </si>
  <si>
    <t>Red granitoid</t>
  </si>
  <si>
    <t>equigranular course grained. Perthitic K-spar</t>
  </si>
  <si>
    <t>Feldspar phenocrysts in a foliated, fine-grained matrix. Strongly undulose quartz. Microcline.</t>
  </si>
  <si>
    <t>Unit</t>
  </si>
  <si>
    <t>Farewell Formation</t>
  </si>
  <si>
    <t>North Cape Formation</t>
  </si>
  <si>
    <t>Puponga (river)</t>
  </si>
  <si>
    <t>Puponga (from salt marsh)</t>
  </si>
  <si>
    <t>NA</t>
  </si>
  <si>
    <t>UC collection no.</t>
  </si>
  <si>
    <t xml:space="preserve">Porphyritic in glassy groundmass, weak flow-banding. Possible plag/cpx glomerocrysts. Plag phenocrysts have compositional zoning and poly twinning </t>
  </si>
  <si>
    <t>Clast type</t>
  </si>
  <si>
    <t>UC21174</t>
  </si>
  <si>
    <t>UC21175</t>
  </si>
  <si>
    <t>UC21230</t>
  </si>
  <si>
    <t>UC21253</t>
  </si>
  <si>
    <t>UC21190</t>
  </si>
  <si>
    <t>UC21192</t>
  </si>
  <si>
    <t>UC21232</t>
  </si>
  <si>
    <t>UC21233</t>
  </si>
  <si>
    <t>UC21260</t>
  </si>
  <si>
    <t>UC21202</t>
  </si>
  <si>
    <t>UC21261</t>
  </si>
  <si>
    <t>UC21204</t>
  </si>
  <si>
    <t>UC21239</t>
  </si>
  <si>
    <t>UC21240</t>
  </si>
  <si>
    <t>UC21241</t>
  </si>
  <si>
    <t>UC21242</t>
  </si>
  <si>
    <t>UC21244</t>
  </si>
  <si>
    <t>UC21245</t>
  </si>
  <si>
    <t>UC21263</t>
  </si>
  <si>
    <t>UC21216</t>
  </si>
  <si>
    <t>UC21251</t>
  </si>
  <si>
    <t>UC21217</t>
  </si>
  <si>
    <t>UC21219</t>
  </si>
  <si>
    <t>UC21222</t>
  </si>
  <si>
    <t>UC21227</t>
  </si>
  <si>
    <t>UC21229</t>
  </si>
  <si>
    <t>UC21249</t>
  </si>
  <si>
    <t>UC21265</t>
  </si>
  <si>
    <t>UC21252</t>
  </si>
  <si>
    <t>UC21226</t>
  </si>
  <si>
    <t>UC21271</t>
  </si>
  <si>
    <t>UC21180</t>
  </si>
  <si>
    <t>UC21254</t>
  </si>
  <si>
    <t>UC21193</t>
  </si>
  <si>
    <t>(GNS collection)</t>
  </si>
  <si>
    <t>UC21177</t>
  </si>
  <si>
    <t>UC21185</t>
  </si>
  <si>
    <t>UC21186</t>
  </si>
  <si>
    <t>UC21187</t>
  </si>
  <si>
    <t>UC21188</t>
  </si>
  <si>
    <t>UC21255</t>
  </si>
  <si>
    <t>UC21256</t>
  </si>
  <si>
    <t>UC21259</t>
  </si>
  <si>
    <t>UC21198</t>
  </si>
  <si>
    <t>UC21199</t>
  </si>
  <si>
    <t>UC21200</t>
  </si>
  <si>
    <t>UC21201</t>
  </si>
  <si>
    <t>UC21243</t>
  </si>
  <si>
    <t>UC21248</t>
  </si>
  <si>
    <t>UC21267</t>
  </si>
  <si>
    <t>UC21218</t>
  </si>
  <si>
    <t>UC21221</t>
  </si>
  <si>
    <t>UC21268</t>
  </si>
  <si>
    <t>UC21223</t>
  </si>
  <si>
    <t>UC21224</t>
  </si>
  <si>
    <t>UC21225</t>
  </si>
  <si>
    <t>UC21269</t>
  </si>
  <si>
    <t>UC21270</t>
  </si>
  <si>
    <t>UC21264</t>
  </si>
  <si>
    <t>fine feldsarenite</t>
  </si>
  <si>
    <t>fine subfeldsarenite</t>
  </si>
  <si>
    <t>very fine subfeldsarenite</t>
  </si>
  <si>
    <t>fine quartzarenite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</si>
</sst>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"/>
  </numFmts>
  <fonts count="1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2" tint="-0.74999237037263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bscript"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5"/>
      <name val="Calibri"/>
      <family val="2"/>
      <scheme val="minor"/>
    </font>
    <font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11" fillId="2" borderId="0" applyNumberFormat="0" applyBorder="0" applyAlignment="0" applyProtection="0"/>
  </cellStyleXfs>
  <cellXfs count="76">
    <xf numFmtId="0" fontId="0" fillId="0" borderId="0" xfId="0"/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1" fontId="0" fillId="0" borderId="0" xfId="0" applyNumberFormat="1" applyFont="1" applyFill="1" applyBorder="1" applyAlignment="1">
      <alignment wrapText="1"/>
    </xf>
    <xf numFmtId="0" fontId="0" fillId="0" borderId="0" xfId="0" applyFill="1" applyBorder="1"/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 wrapText="1"/>
    </xf>
    <xf numFmtId="2" fontId="0" fillId="0" borderId="0" xfId="0" applyNumberFormat="1"/>
    <xf numFmtId="0" fontId="1" fillId="0" borderId="0" xfId="0" applyFont="1"/>
    <xf numFmtId="1" fontId="0" fillId="0" borderId="0" xfId="0" applyNumberFormat="1" applyFill="1" applyBorder="1"/>
    <xf numFmtId="0" fontId="1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164" fontId="0" fillId="0" borderId="0" xfId="0" applyNumberFormat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10" fillId="0" borderId="0" xfId="0" applyFont="1" applyBorder="1"/>
    <xf numFmtId="0" fontId="6" fillId="3" borderId="0" xfId="1" applyFont="1" applyFill="1" applyBorder="1" applyAlignment="1">
      <alignment horizontal="center"/>
    </xf>
    <xf numFmtId="0" fontId="9" fillId="3" borderId="0" xfId="1" applyFont="1" applyFill="1" applyBorder="1" applyAlignment="1">
      <alignment horizontal="center"/>
    </xf>
    <xf numFmtId="0" fontId="10" fillId="3" borderId="0" xfId="0" applyFont="1" applyFill="1" applyBorder="1"/>
    <xf numFmtId="2" fontId="9" fillId="3" borderId="0" xfId="1" applyNumberFormat="1" applyFont="1" applyFill="1" applyBorder="1" applyAlignment="1">
      <alignment horizontal="right"/>
    </xf>
    <xf numFmtId="0" fontId="9" fillId="3" borderId="0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/>
    <xf numFmtId="2" fontId="9" fillId="0" borderId="0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/>
    </xf>
    <xf numFmtId="0" fontId="7" fillId="0" borderId="0" xfId="0" applyFont="1" applyFill="1" applyBorder="1"/>
    <xf numFmtId="2" fontId="6" fillId="0" borderId="0" xfId="1" applyNumberFormat="1" applyFont="1" applyFill="1" applyBorder="1" applyAlignment="1">
      <alignment horizontal="right"/>
    </xf>
    <xf numFmtId="0" fontId="6" fillId="0" borderId="0" xfId="1" applyFont="1" applyFill="1" applyBorder="1" applyAlignment="1" applyProtection="1">
      <alignment horizontal="right"/>
    </xf>
    <xf numFmtId="0" fontId="6" fillId="0" borderId="0" xfId="1" applyFont="1" applyFill="1" applyBorder="1" applyAlignment="1">
      <alignment horizontal="right"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14" fillId="0" borderId="0" xfId="0" applyFont="1" applyFill="1" applyAlignment="1">
      <alignment horizontal="left" vertical="top" wrapText="1"/>
    </xf>
    <xf numFmtId="0" fontId="6" fillId="0" borderId="0" xfId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2" fillId="0" borderId="0" xfId="2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9" fillId="3" borderId="0" xfId="1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 wrapText="1"/>
    </xf>
    <xf numFmtId="0" fontId="14" fillId="3" borderId="0" xfId="0" applyFont="1" applyFill="1" applyBorder="1" applyAlignment="1">
      <alignment horizontal="left" vertical="top"/>
    </xf>
    <xf numFmtId="0" fontId="14" fillId="3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/>
    </xf>
    <xf numFmtId="0" fontId="14" fillId="3" borderId="0" xfId="0" applyFont="1" applyFill="1" applyAlignment="1">
      <alignment horizontal="left" vertical="top"/>
    </xf>
    <xf numFmtId="0" fontId="14" fillId="3" borderId="0" xfId="0" applyFont="1" applyFill="1" applyAlignment="1">
      <alignment horizontal="left" vertical="top" wrapText="1"/>
    </xf>
    <xf numFmtId="0" fontId="15" fillId="3" borderId="0" xfId="0" applyFont="1" applyFill="1" applyBorder="1" applyAlignment="1">
      <alignment horizontal="left" vertical="top"/>
    </xf>
    <xf numFmtId="0" fontId="16" fillId="3" borderId="0" xfId="0" applyFont="1" applyFill="1" applyAlignment="1">
      <alignment horizontal="left" vertical="top"/>
    </xf>
    <xf numFmtId="0" fontId="14" fillId="3" borderId="4" xfId="0" applyFont="1" applyFill="1" applyBorder="1" applyAlignment="1">
      <alignment horizontal="left" vertical="top"/>
    </xf>
    <xf numFmtId="0" fontId="14" fillId="3" borderId="4" xfId="0" applyFont="1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/>
    </xf>
    <xf numFmtId="165" fontId="14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4" fillId="0" borderId="4" xfId="0" applyFont="1" applyFill="1" applyBorder="1" applyAlignment="1">
      <alignment horizontal="left" vertical="top"/>
    </xf>
    <xf numFmtId="0" fontId="14" fillId="0" borderId="4" xfId="0" applyFont="1" applyFill="1" applyBorder="1" applyAlignment="1">
      <alignment horizontal="left" vertical="top" wrapText="1"/>
    </xf>
    <xf numFmtId="165" fontId="14" fillId="0" borderId="4" xfId="0" applyNumberFormat="1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</cellXfs>
  <cellStyles count="3">
    <cellStyle name="Accent2 2" xfId="2" xr:uid="{00000000-0005-0000-0000-000000000000}"/>
    <cellStyle name="Normal" xfId="0" builtinId="0"/>
    <cellStyle name="Normal 2" xfId="1" xr:uid="{00000000-0005-0000-0000-000002000000}"/>
  </cellStyles>
  <dxfs count="5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  <border>
        <left/>
        <right/>
        <top/>
        <bottom/>
      </border>
    </dxf>
    <dxf>
      <font>
        <color rgb="FFFF0000"/>
      </font>
      <border>
        <left/>
        <right/>
        <top/>
        <bottom/>
      </border>
    </dxf>
    <dxf>
      <font>
        <color rgb="FFFF0000"/>
      </font>
      <border>
        <left/>
        <right/>
        <top/>
        <bottom/>
      </border>
    </dxf>
    <dxf>
      <font>
        <condense val="0"/>
        <extend val="0"/>
        <color indexed="10"/>
      </font>
    </dxf>
    <dxf>
      <font>
        <color rgb="FFFF0000"/>
      </font>
      <border>
        <left/>
        <right/>
        <top/>
        <bottom/>
      </border>
    </dxf>
    <dxf>
      <font>
        <color rgb="FFFF0000"/>
      </font>
      <border>
        <left/>
        <right/>
        <top/>
        <bottom/>
      </border>
    </dxf>
    <dxf>
      <font>
        <color rgb="FFFF0000"/>
      </font>
      <border>
        <left/>
        <right/>
        <top/>
        <bottom/>
      </border>
    </dxf>
    <dxf>
      <font>
        <color rgb="FFFF0000"/>
      </font>
      <border>
        <left/>
        <right/>
        <top/>
        <bottom/>
      </border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  <border>
        <left/>
        <right/>
        <top/>
        <bottom/>
      </border>
    </dxf>
    <dxf>
      <font>
        <color rgb="FFFF0000"/>
      </font>
      <border>
        <left/>
        <right/>
        <top/>
        <bottom/>
      </border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  <border>
        <left/>
        <right/>
        <top/>
        <bottom/>
      </border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  <border>
        <left/>
        <right/>
        <top/>
        <bottom/>
      </border>
    </dxf>
    <dxf>
      <font>
        <color rgb="FFFF0000"/>
      </font>
      <border>
        <left/>
        <right/>
        <top/>
        <bottom/>
      </border>
    </dxf>
    <dxf>
      <font>
        <color rgb="FFFF0000"/>
      </font>
      <border>
        <left/>
        <right/>
        <top/>
        <bottom/>
      </border>
    </dxf>
    <dxf>
      <font>
        <color rgb="FFFF0000"/>
      </font>
      <border>
        <left/>
        <right/>
        <top/>
        <bottom/>
      </border>
    </dxf>
    <dxf>
      <font>
        <color rgb="FFFF0000"/>
      </font>
      <border>
        <left/>
        <right/>
        <top/>
        <bottom/>
      </border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6"/>
  <sheetViews>
    <sheetView zoomScale="90" workbookViewId="0">
      <selection activeCell="D12" sqref="D12"/>
    </sheetView>
  </sheetViews>
  <sheetFormatPr baseColWidth="10" defaultColWidth="10.83203125" defaultRowHeight="16"/>
  <cols>
    <col min="1" max="1" width="14.6640625" style="3" customWidth="1"/>
    <col min="2" max="4" width="10.83203125" style="7"/>
    <col min="5" max="5" width="18.1640625" style="7" customWidth="1"/>
    <col min="6" max="15" width="13.33203125" style="7" customWidth="1"/>
    <col min="16" max="16" width="10.83203125" style="13"/>
    <col min="17" max="16384" width="10.83203125" style="7"/>
  </cols>
  <sheetData>
    <row r="1" spans="1:16" s="3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s="3" customFormat="1">
      <c r="A2" s="3" t="s">
        <v>16</v>
      </c>
      <c r="B2" s="4" t="s">
        <v>17</v>
      </c>
      <c r="C2" s="5">
        <v>-40.682989999999997</v>
      </c>
      <c r="D2" s="5">
        <v>172.48506</v>
      </c>
      <c r="E2" s="5" t="s">
        <v>18</v>
      </c>
      <c r="F2" s="6">
        <v>100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84</v>
      </c>
      <c r="P2" s="6">
        <v>100</v>
      </c>
    </row>
    <row r="3" spans="1:16" s="3" customFormat="1">
      <c r="A3" s="3" t="s">
        <v>16</v>
      </c>
      <c r="B3" s="4" t="s">
        <v>17</v>
      </c>
      <c r="C3" s="5">
        <v>-40.68262</v>
      </c>
      <c r="D3" s="5">
        <v>172.48433</v>
      </c>
      <c r="E3" s="5" t="s">
        <v>19</v>
      </c>
      <c r="F3" s="6">
        <v>85</v>
      </c>
      <c r="G3" s="6">
        <v>5</v>
      </c>
      <c r="H3" s="6">
        <v>0</v>
      </c>
      <c r="I3" s="6">
        <v>0</v>
      </c>
      <c r="J3" s="6">
        <v>10</v>
      </c>
      <c r="K3" s="6">
        <v>0</v>
      </c>
      <c r="L3" s="6">
        <v>0</v>
      </c>
      <c r="M3" s="6">
        <v>0</v>
      </c>
      <c r="N3" s="6">
        <v>0</v>
      </c>
      <c r="O3" s="6">
        <v>32</v>
      </c>
      <c r="P3" s="6">
        <v>100</v>
      </c>
    </row>
    <row r="4" spans="1:16" s="3" customFormat="1">
      <c r="A4" s="3" t="s">
        <v>16</v>
      </c>
      <c r="B4" s="4" t="s">
        <v>17</v>
      </c>
      <c r="C4" s="5">
        <v>-40.681150000000002</v>
      </c>
      <c r="D4" s="5">
        <v>172.48390000000001</v>
      </c>
      <c r="E4" s="5" t="s">
        <v>19</v>
      </c>
      <c r="F4" s="6">
        <v>141</v>
      </c>
      <c r="G4" s="6">
        <v>7</v>
      </c>
      <c r="H4" s="6">
        <v>1</v>
      </c>
      <c r="I4" s="6">
        <v>0</v>
      </c>
      <c r="J4" s="6">
        <v>2</v>
      </c>
      <c r="K4" s="6">
        <v>0</v>
      </c>
      <c r="L4" s="6">
        <v>0</v>
      </c>
      <c r="M4" s="6">
        <v>0</v>
      </c>
      <c r="N4" s="6">
        <v>0</v>
      </c>
      <c r="O4" s="6">
        <v>42</v>
      </c>
      <c r="P4" s="6">
        <v>151</v>
      </c>
    </row>
    <row r="5" spans="1:16" s="3" customFormat="1">
      <c r="A5" s="3" t="s">
        <v>20</v>
      </c>
      <c r="B5" s="4" t="s">
        <v>21</v>
      </c>
      <c r="C5" s="5">
        <v>-40.580390000000001</v>
      </c>
      <c r="D5" s="5">
        <v>172.62572</v>
      </c>
      <c r="E5" s="5" t="s">
        <v>19</v>
      </c>
      <c r="F5" s="6">
        <v>115</v>
      </c>
      <c r="G5" s="6">
        <v>17</v>
      </c>
      <c r="H5" s="6">
        <v>47</v>
      </c>
      <c r="I5" s="6">
        <v>0</v>
      </c>
      <c r="J5" s="6">
        <v>15</v>
      </c>
      <c r="K5" s="6">
        <v>0</v>
      </c>
      <c r="L5" s="6">
        <v>0</v>
      </c>
      <c r="M5" s="6">
        <v>7</v>
      </c>
      <c r="N5" s="6">
        <v>0</v>
      </c>
      <c r="O5" s="6">
        <v>57</v>
      </c>
      <c r="P5" s="6">
        <v>201</v>
      </c>
    </row>
    <row r="6" spans="1:16" s="3" customFormat="1">
      <c r="A6" s="3" t="s">
        <v>20</v>
      </c>
      <c r="B6" s="4" t="s">
        <v>21</v>
      </c>
      <c r="C6" s="5">
        <v>-40.480440000000002</v>
      </c>
      <c r="D6" s="5">
        <v>172.62568999999999</v>
      </c>
      <c r="E6" s="5" t="s">
        <v>19</v>
      </c>
      <c r="F6" s="6">
        <v>151.5</v>
      </c>
      <c r="G6" s="6">
        <v>26.5</v>
      </c>
      <c r="H6" s="6">
        <v>28</v>
      </c>
      <c r="I6" s="6">
        <v>0</v>
      </c>
      <c r="J6" s="6">
        <v>4.5</v>
      </c>
      <c r="K6" s="6">
        <v>5</v>
      </c>
      <c r="L6" s="6">
        <v>0</v>
      </c>
      <c r="M6" s="6">
        <v>0</v>
      </c>
      <c r="N6" s="6">
        <v>0</v>
      </c>
      <c r="O6" s="6">
        <v>51</v>
      </c>
      <c r="P6" s="6">
        <v>215.5</v>
      </c>
    </row>
    <row r="7" spans="1:16">
      <c r="A7" s="3" t="s">
        <v>22</v>
      </c>
      <c r="B7" s="4" t="s">
        <v>21</v>
      </c>
      <c r="C7" s="4">
        <v>-40.572920000000003</v>
      </c>
      <c r="D7" s="4">
        <v>172.63382999999999</v>
      </c>
      <c r="E7" s="4" t="s">
        <v>19</v>
      </c>
      <c r="F7" s="6">
        <v>135.1705426356589</v>
      </c>
      <c r="G7" s="6">
        <v>24.372093023255815</v>
      </c>
      <c r="H7" s="6">
        <v>35.684108527131784</v>
      </c>
      <c r="I7" s="6">
        <v>0</v>
      </c>
      <c r="J7" s="6">
        <v>15.606589147286822</v>
      </c>
      <c r="K7" s="6">
        <v>5.333333333333333</v>
      </c>
      <c r="L7" s="6">
        <v>0</v>
      </c>
      <c r="M7" s="6">
        <v>1.3333333333333333</v>
      </c>
      <c r="N7" s="6">
        <v>0</v>
      </c>
      <c r="O7" s="6">
        <v>34.527131782945737</v>
      </c>
      <c r="P7" s="6">
        <v>217.5</v>
      </c>
    </row>
    <row r="8" spans="1:16">
      <c r="A8" s="3" t="s">
        <v>22</v>
      </c>
      <c r="B8" s="4" t="s">
        <v>21</v>
      </c>
      <c r="C8" s="5">
        <v>-40.572400000000002</v>
      </c>
      <c r="D8" s="4">
        <v>172.63351</v>
      </c>
      <c r="E8" s="4" t="s">
        <v>19</v>
      </c>
      <c r="F8" s="6">
        <v>118</v>
      </c>
      <c r="G8" s="6">
        <v>22</v>
      </c>
      <c r="H8" s="6">
        <v>52</v>
      </c>
      <c r="I8" s="6">
        <v>0</v>
      </c>
      <c r="J8" s="6">
        <v>13</v>
      </c>
      <c r="K8" s="6">
        <v>4</v>
      </c>
      <c r="L8" s="6">
        <v>0</v>
      </c>
      <c r="M8" s="6">
        <v>5</v>
      </c>
      <c r="N8" s="6">
        <v>0</v>
      </c>
      <c r="O8" s="6">
        <v>57</v>
      </c>
      <c r="P8" s="6">
        <v>214</v>
      </c>
    </row>
    <row r="9" spans="1:16">
      <c r="A9" s="3" t="s">
        <v>22</v>
      </c>
      <c r="B9" s="4" t="s">
        <v>21</v>
      </c>
      <c r="C9" s="4">
        <v>-40.571240000000003</v>
      </c>
      <c r="D9" s="4">
        <v>172.63068999999999</v>
      </c>
      <c r="E9" s="4" t="s">
        <v>19</v>
      </c>
      <c r="F9" s="6">
        <v>128</v>
      </c>
      <c r="G9" s="6">
        <v>28.5</v>
      </c>
      <c r="H9" s="6">
        <v>31.5</v>
      </c>
      <c r="I9" s="6">
        <v>0.5</v>
      </c>
      <c r="J9" s="6">
        <v>4.5</v>
      </c>
      <c r="K9" s="6">
        <v>6</v>
      </c>
      <c r="L9" s="6">
        <v>0</v>
      </c>
      <c r="M9" s="6">
        <v>3</v>
      </c>
      <c r="N9" s="6">
        <v>0</v>
      </c>
      <c r="O9" s="6">
        <v>43.5</v>
      </c>
      <c r="P9" s="6">
        <v>202</v>
      </c>
    </row>
    <row r="10" spans="1:16">
      <c r="A10" s="3" t="s">
        <v>23</v>
      </c>
      <c r="B10" s="4" t="s">
        <v>21</v>
      </c>
      <c r="C10" s="5">
        <v>-40.569000000000003</v>
      </c>
      <c r="D10" s="4">
        <v>172.62732</v>
      </c>
      <c r="E10" s="4" t="s">
        <v>19</v>
      </c>
      <c r="F10" s="6">
        <v>110</v>
      </c>
      <c r="G10" s="6">
        <v>23</v>
      </c>
      <c r="H10" s="6">
        <v>35</v>
      </c>
      <c r="I10" s="6">
        <v>4</v>
      </c>
      <c r="J10" s="6">
        <v>19</v>
      </c>
      <c r="K10" s="6">
        <v>11</v>
      </c>
      <c r="L10" s="6">
        <v>0</v>
      </c>
      <c r="M10" s="6">
        <v>5</v>
      </c>
      <c r="N10" s="6">
        <v>0</v>
      </c>
      <c r="O10" s="6">
        <v>87</v>
      </c>
      <c r="P10" s="6">
        <v>207</v>
      </c>
    </row>
    <row r="11" spans="1:16">
      <c r="A11" s="3" t="s">
        <v>24</v>
      </c>
      <c r="B11" s="4" t="s">
        <v>21</v>
      </c>
      <c r="C11" s="4">
        <v>-40.535080000000001</v>
      </c>
      <c r="D11" s="4">
        <v>172.63934</v>
      </c>
      <c r="E11" s="4" t="s">
        <v>18</v>
      </c>
      <c r="F11" s="6">
        <v>141</v>
      </c>
      <c r="G11" s="6">
        <v>11</v>
      </c>
      <c r="H11" s="6">
        <v>37</v>
      </c>
      <c r="I11" s="6">
        <v>0</v>
      </c>
      <c r="J11" s="6">
        <v>8</v>
      </c>
      <c r="K11" s="6">
        <v>0</v>
      </c>
      <c r="L11" s="6">
        <v>0</v>
      </c>
      <c r="M11" s="6">
        <v>0</v>
      </c>
      <c r="N11" s="6">
        <v>0</v>
      </c>
      <c r="O11" s="6">
        <v>64</v>
      </c>
      <c r="P11" s="6">
        <v>197</v>
      </c>
    </row>
    <row r="12" spans="1:16">
      <c r="A12" s="3" t="s">
        <v>25</v>
      </c>
      <c r="B12" s="4" t="s">
        <v>21</v>
      </c>
      <c r="C12" s="5">
        <v>-40.581389999999999</v>
      </c>
      <c r="D12" s="5">
        <v>172.57294999999999</v>
      </c>
      <c r="E12" s="5" t="s">
        <v>26</v>
      </c>
      <c r="F12" s="6">
        <v>137</v>
      </c>
      <c r="G12" s="6">
        <v>37</v>
      </c>
      <c r="H12" s="6">
        <v>20</v>
      </c>
      <c r="I12" s="6">
        <v>1</v>
      </c>
      <c r="J12" s="6">
        <v>6</v>
      </c>
      <c r="K12" s="6">
        <v>0</v>
      </c>
      <c r="L12" s="6">
        <v>0</v>
      </c>
      <c r="M12" s="6">
        <v>6</v>
      </c>
      <c r="N12" s="6">
        <v>0</v>
      </c>
      <c r="O12" s="6">
        <v>60</v>
      </c>
      <c r="P12" s="6">
        <v>207</v>
      </c>
    </row>
    <row r="13" spans="1:16" ht="17">
      <c r="A13" s="3" t="s">
        <v>27</v>
      </c>
      <c r="B13" s="8" t="s">
        <v>28</v>
      </c>
      <c r="C13" s="5">
        <v>-40.584758999999998</v>
      </c>
      <c r="D13" s="5">
        <v>172.56870900000001</v>
      </c>
      <c r="E13" s="5" t="s">
        <v>26</v>
      </c>
      <c r="F13" s="6">
        <v>129</v>
      </c>
      <c r="G13" s="6">
        <v>28</v>
      </c>
      <c r="H13" s="6">
        <v>14</v>
      </c>
      <c r="I13" s="6">
        <v>0</v>
      </c>
      <c r="J13" s="6">
        <v>7</v>
      </c>
      <c r="K13" s="6">
        <v>0</v>
      </c>
      <c r="L13" s="6">
        <v>0</v>
      </c>
      <c r="M13" s="6">
        <v>3</v>
      </c>
      <c r="N13" s="6">
        <v>3</v>
      </c>
      <c r="O13" s="6">
        <v>99</v>
      </c>
      <c r="P13" s="6">
        <v>184</v>
      </c>
    </row>
    <row r="14" spans="1:16" ht="17">
      <c r="A14" s="3" t="s">
        <v>29</v>
      </c>
      <c r="B14" s="8" t="s">
        <v>28</v>
      </c>
      <c r="C14" s="5">
        <v>-40.56664</v>
      </c>
      <c r="D14" s="5">
        <v>172.59700000000001</v>
      </c>
      <c r="E14" s="5" t="s">
        <v>18</v>
      </c>
      <c r="F14" s="6">
        <v>139</v>
      </c>
      <c r="G14" s="6">
        <v>5</v>
      </c>
      <c r="H14" s="6">
        <v>8</v>
      </c>
      <c r="I14" s="6">
        <v>0</v>
      </c>
      <c r="J14" s="6">
        <v>0</v>
      </c>
      <c r="K14" s="6">
        <v>0</v>
      </c>
      <c r="L14" s="6">
        <v>0</v>
      </c>
      <c r="M14" s="6">
        <v>1</v>
      </c>
      <c r="N14" s="6">
        <v>0</v>
      </c>
      <c r="O14" s="6">
        <v>99</v>
      </c>
      <c r="P14" s="6">
        <v>153</v>
      </c>
    </row>
    <row r="15" spans="1:16" ht="17">
      <c r="A15" s="3" t="s">
        <v>30</v>
      </c>
      <c r="B15" s="8" t="s">
        <v>28</v>
      </c>
      <c r="C15" s="5">
        <v>-40.505839999999999</v>
      </c>
      <c r="D15" s="5">
        <v>172.66638</v>
      </c>
      <c r="E15" s="5" t="s">
        <v>18</v>
      </c>
      <c r="F15" s="6">
        <v>175</v>
      </c>
      <c r="G15" s="6">
        <v>19</v>
      </c>
      <c r="H15" s="6">
        <v>0</v>
      </c>
      <c r="I15" s="6">
        <v>10</v>
      </c>
      <c r="J15" s="6">
        <v>3</v>
      </c>
      <c r="K15" s="6">
        <v>13</v>
      </c>
      <c r="L15" s="6">
        <v>4</v>
      </c>
      <c r="M15" s="6">
        <v>0</v>
      </c>
      <c r="N15" s="6">
        <v>0</v>
      </c>
      <c r="O15" s="6">
        <v>28</v>
      </c>
      <c r="P15" s="6">
        <v>224</v>
      </c>
    </row>
    <row r="16" spans="1:16" ht="17">
      <c r="A16" s="3" t="s">
        <v>31</v>
      </c>
      <c r="B16" s="8" t="s">
        <v>28</v>
      </c>
      <c r="C16" s="5">
        <v>-40.504280000000001</v>
      </c>
      <c r="D16" s="5">
        <v>172.67330999999999</v>
      </c>
      <c r="E16" s="5" t="s">
        <v>18</v>
      </c>
      <c r="F16" s="6">
        <v>161</v>
      </c>
      <c r="G16" s="6">
        <v>14</v>
      </c>
      <c r="H16" s="6">
        <v>1</v>
      </c>
      <c r="I16" s="6">
        <v>4</v>
      </c>
      <c r="J16" s="6">
        <v>3</v>
      </c>
      <c r="K16" s="6">
        <v>13</v>
      </c>
      <c r="L16" s="6">
        <v>3</v>
      </c>
      <c r="M16" s="6">
        <v>4</v>
      </c>
      <c r="N16" s="6">
        <v>0</v>
      </c>
      <c r="O16" s="6">
        <v>20</v>
      </c>
      <c r="P16" s="6">
        <v>203</v>
      </c>
    </row>
    <row r="17" spans="1:16" ht="17">
      <c r="A17" s="3" t="s">
        <v>32</v>
      </c>
      <c r="B17" s="8" t="s">
        <v>28</v>
      </c>
      <c r="C17" s="5">
        <v>-40.50094</v>
      </c>
      <c r="D17" s="5">
        <v>172.68008</v>
      </c>
      <c r="E17" s="5" t="s">
        <v>33</v>
      </c>
      <c r="F17" s="6">
        <v>150</v>
      </c>
      <c r="G17" s="6">
        <v>22</v>
      </c>
      <c r="H17" s="6">
        <v>3</v>
      </c>
      <c r="I17" s="6">
        <v>4</v>
      </c>
      <c r="J17" s="6">
        <v>0</v>
      </c>
      <c r="K17" s="6">
        <v>6</v>
      </c>
      <c r="L17" s="6">
        <v>15</v>
      </c>
      <c r="M17" s="6">
        <v>1</v>
      </c>
      <c r="N17" s="6">
        <v>0</v>
      </c>
      <c r="O17" s="6">
        <v>66</v>
      </c>
      <c r="P17" s="6">
        <v>201</v>
      </c>
    </row>
    <row r="18" spans="1:16" ht="17">
      <c r="A18" s="3" t="s">
        <v>34</v>
      </c>
      <c r="B18" s="8" t="s">
        <v>28</v>
      </c>
      <c r="C18" s="5">
        <v>-40.508400000000002</v>
      </c>
      <c r="D18" s="5">
        <v>172.65012999999999</v>
      </c>
      <c r="E18" s="5" t="s">
        <v>18</v>
      </c>
      <c r="F18" s="6">
        <v>142</v>
      </c>
      <c r="G18" s="6">
        <v>25</v>
      </c>
      <c r="H18" s="6">
        <v>20</v>
      </c>
      <c r="I18" s="6">
        <v>2</v>
      </c>
      <c r="J18" s="6">
        <v>17</v>
      </c>
      <c r="K18" s="6">
        <v>3</v>
      </c>
      <c r="L18" s="6">
        <v>2</v>
      </c>
      <c r="M18" s="6">
        <v>0</v>
      </c>
      <c r="N18" s="6">
        <v>1</v>
      </c>
      <c r="O18" s="6">
        <v>42</v>
      </c>
      <c r="P18" s="6">
        <v>212</v>
      </c>
    </row>
    <row r="19" spans="1:16" ht="17">
      <c r="A19" s="3" t="s">
        <v>35</v>
      </c>
      <c r="B19" s="8" t="s">
        <v>28</v>
      </c>
      <c r="C19" s="5">
        <v>-40.506770000000003</v>
      </c>
      <c r="D19" s="5">
        <v>172.65496999999999</v>
      </c>
      <c r="E19" s="5" t="s">
        <v>36</v>
      </c>
      <c r="F19" s="6">
        <v>138</v>
      </c>
      <c r="G19" s="6">
        <v>10</v>
      </c>
      <c r="H19" s="6">
        <v>10</v>
      </c>
      <c r="I19" s="6">
        <v>19</v>
      </c>
      <c r="J19" s="6">
        <v>12</v>
      </c>
      <c r="K19" s="6">
        <v>10</v>
      </c>
      <c r="L19" s="6">
        <v>8</v>
      </c>
      <c r="M19" s="6">
        <v>1</v>
      </c>
      <c r="N19" s="6">
        <v>0</v>
      </c>
      <c r="O19" s="6">
        <v>69</v>
      </c>
      <c r="P19" s="6">
        <v>208</v>
      </c>
    </row>
    <row r="20" spans="1:16" ht="17">
      <c r="A20" s="3" t="s">
        <v>37</v>
      </c>
      <c r="B20" s="8" t="s">
        <v>28</v>
      </c>
      <c r="C20" s="5">
        <v>-40.507599999999996</v>
      </c>
      <c r="D20" s="5">
        <v>172.71212</v>
      </c>
      <c r="E20" s="5" t="s">
        <v>33</v>
      </c>
      <c r="F20" s="6">
        <v>152</v>
      </c>
      <c r="G20" s="6">
        <v>15</v>
      </c>
      <c r="H20" s="6">
        <v>0</v>
      </c>
      <c r="I20" s="6">
        <v>16</v>
      </c>
      <c r="J20" s="6">
        <v>1</v>
      </c>
      <c r="K20" s="6">
        <v>24</v>
      </c>
      <c r="L20" s="6">
        <v>10</v>
      </c>
      <c r="M20" s="6">
        <v>2</v>
      </c>
      <c r="N20" s="6">
        <v>0</v>
      </c>
      <c r="O20" s="6">
        <v>134</v>
      </c>
      <c r="P20" s="6">
        <v>220</v>
      </c>
    </row>
    <row r="21" spans="1:16" ht="17">
      <c r="A21" s="3" t="s">
        <v>37</v>
      </c>
      <c r="B21" s="8" t="s">
        <v>28</v>
      </c>
      <c r="C21" s="5">
        <v>-40.507170000000002</v>
      </c>
      <c r="D21" s="5">
        <v>172.71373</v>
      </c>
      <c r="E21" s="5" t="s">
        <v>33</v>
      </c>
      <c r="F21" s="6">
        <v>188</v>
      </c>
      <c r="G21" s="6">
        <v>15</v>
      </c>
      <c r="H21" s="6">
        <v>0</v>
      </c>
      <c r="I21" s="6">
        <v>2</v>
      </c>
      <c r="J21" s="6">
        <v>2</v>
      </c>
      <c r="K21" s="6">
        <v>4</v>
      </c>
      <c r="L21" s="6">
        <v>2</v>
      </c>
      <c r="M21" s="6">
        <v>0</v>
      </c>
      <c r="N21" s="6">
        <v>0</v>
      </c>
      <c r="O21" s="6">
        <v>40</v>
      </c>
      <c r="P21" s="6">
        <v>213</v>
      </c>
    </row>
    <row r="22" spans="1:16" ht="17">
      <c r="A22" s="3" t="s">
        <v>37</v>
      </c>
      <c r="B22" s="8" t="s">
        <v>28</v>
      </c>
      <c r="C22" s="5">
        <v>-40.50459</v>
      </c>
      <c r="D22" s="5">
        <v>172.71325999999999</v>
      </c>
      <c r="E22" s="5" t="s">
        <v>38</v>
      </c>
      <c r="F22" s="6">
        <v>177</v>
      </c>
      <c r="G22" s="6">
        <v>7</v>
      </c>
      <c r="H22" s="6">
        <v>0</v>
      </c>
      <c r="I22" s="6">
        <v>3</v>
      </c>
      <c r="J22" s="6">
        <v>0</v>
      </c>
      <c r="K22" s="6">
        <v>13</v>
      </c>
      <c r="L22" s="6">
        <v>8</v>
      </c>
      <c r="M22" s="6">
        <v>0</v>
      </c>
      <c r="N22" s="6">
        <v>0</v>
      </c>
      <c r="O22" s="6">
        <v>37</v>
      </c>
      <c r="P22" s="6">
        <v>208</v>
      </c>
    </row>
    <row r="23" spans="1:16" ht="17">
      <c r="A23" s="9" t="s">
        <v>39</v>
      </c>
      <c r="B23" s="8" t="s">
        <v>28</v>
      </c>
      <c r="C23" s="10">
        <v>-40.524769999999997</v>
      </c>
      <c r="D23" s="10">
        <v>172.73705000000001</v>
      </c>
      <c r="E23" s="10" t="s">
        <v>18</v>
      </c>
      <c r="F23" s="6">
        <v>157</v>
      </c>
      <c r="G23" s="6">
        <v>11</v>
      </c>
      <c r="H23" s="6">
        <v>0</v>
      </c>
      <c r="I23" s="6">
        <v>17</v>
      </c>
      <c r="J23" s="6">
        <v>1</v>
      </c>
      <c r="K23" s="6">
        <v>19</v>
      </c>
      <c r="L23" s="6">
        <v>8</v>
      </c>
      <c r="M23" s="6">
        <v>0</v>
      </c>
      <c r="N23" s="6">
        <v>0</v>
      </c>
      <c r="O23" s="6">
        <v>76</v>
      </c>
      <c r="P23" s="6">
        <v>213</v>
      </c>
    </row>
    <row r="24" spans="1:16" ht="17">
      <c r="A24" s="9" t="s">
        <v>39</v>
      </c>
      <c r="B24" s="8" t="s">
        <v>28</v>
      </c>
      <c r="C24" s="5">
        <v>-40.525149999999996</v>
      </c>
      <c r="D24" s="5">
        <v>172.73781</v>
      </c>
      <c r="E24" s="10" t="s">
        <v>18</v>
      </c>
      <c r="F24" s="6">
        <v>147</v>
      </c>
      <c r="G24" s="6">
        <v>14</v>
      </c>
      <c r="H24" s="6">
        <v>0</v>
      </c>
      <c r="I24" s="6">
        <v>6</v>
      </c>
      <c r="J24" s="6">
        <v>1</v>
      </c>
      <c r="K24" s="6">
        <v>9</v>
      </c>
      <c r="L24" s="6">
        <v>23</v>
      </c>
      <c r="M24" s="6">
        <v>2</v>
      </c>
      <c r="N24" s="6">
        <v>0</v>
      </c>
      <c r="O24" s="6">
        <v>75</v>
      </c>
      <c r="P24" s="6">
        <v>202</v>
      </c>
    </row>
    <row r="30" spans="1:16">
      <c r="E30"/>
      <c r="F30"/>
      <c r="G30" s="11"/>
      <c r="H30" s="11"/>
      <c r="I30" s="11"/>
      <c r="J30" s="11"/>
      <c r="K30" s="11"/>
      <c r="L30"/>
      <c r="M30" s="11"/>
      <c r="N30" s="11"/>
      <c r="O30" s="11"/>
      <c r="P30"/>
    </row>
    <row r="31" spans="1:16">
      <c r="E31"/>
      <c r="F31"/>
      <c r="G31" s="11"/>
      <c r="H31" s="11"/>
      <c r="I31" s="11"/>
      <c r="J31" s="11"/>
      <c r="K31" s="11"/>
      <c r="L31"/>
      <c r="M31" s="11"/>
      <c r="N31" s="11"/>
      <c r="O31" s="11"/>
      <c r="P31"/>
    </row>
    <row r="32" spans="1:16">
      <c r="E32"/>
      <c r="F32"/>
      <c r="G32" s="11"/>
      <c r="H32" s="11"/>
      <c r="I32" s="11"/>
      <c r="J32" s="11"/>
      <c r="K32" s="11"/>
      <c r="L32"/>
      <c r="M32" s="11"/>
      <c r="N32" s="11"/>
      <c r="O32" s="11"/>
      <c r="P32"/>
    </row>
    <row r="33" spans="5:16">
      <c r="E33"/>
      <c r="F33"/>
      <c r="G33" s="11"/>
      <c r="H33" s="11"/>
      <c r="I33" s="11"/>
      <c r="J33" s="11"/>
      <c r="K33" s="11"/>
      <c r="L33"/>
      <c r="M33" s="11"/>
      <c r="N33" s="11"/>
      <c r="O33" s="11"/>
      <c r="P33"/>
    </row>
    <row r="34" spans="5:16">
      <c r="E34" s="12"/>
      <c r="F34" s="12"/>
      <c r="G34"/>
      <c r="H34"/>
      <c r="I34" s="11"/>
      <c r="J34" s="11"/>
      <c r="K34" s="11"/>
      <c r="L34" s="11"/>
      <c r="M34"/>
      <c r="N34" s="11"/>
      <c r="O34" s="11"/>
      <c r="P34" s="11"/>
    </row>
    <row r="35" spans="5:16">
      <c r="E35" s="12"/>
      <c r="F35" s="12"/>
      <c r="G35"/>
      <c r="H35"/>
      <c r="I35" s="11"/>
      <c r="J35" s="11"/>
      <c r="K35" s="11"/>
      <c r="L35" s="11"/>
      <c r="M35"/>
      <c r="N35" s="11"/>
      <c r="O35" s="11"/>
      <c r="P35" s="11"/>
    </row>
    <row r="36" spans="5:16">
      <c r="E36" s="12"/>
      <c r="F36" s="12"/>
      <c r="G36"/>
      <c r="H36"/>
      <c r="I36" s="11"/>
      <c r="J36" s="11"/>
      <c r="K36" s="11"/>
      <c r="L36" s="11"/>
      <c r="M36"/>
      <c r="N36" s="11"/>
      <c r="O36" s="11"/>
      <c r="P36" s="11"/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81"/>
  <sheetViews>
    <sheetView zoomScale="85" zoomScaleNormal="88" zoomScalePageLayoutView="88" workbookViewId="0">
      <pane ySplit="1" topLeftCell="A2" activePane="bottomLeft" state="frozen"/>
      <selection activeCell="V1" sqref="V1"/>
      <selection pane="bottomLeft" activeCell="D6" sqref="D6"/>
    </sheetView>
  </sheetViews>
  <sheetFormatPr baseColWidth="10" defaultColWidth="11" defaultRowHeight="14"/>
  <cols>
    <col min="1" max="2" width="11" style="27"/>
    <col min="3" max="3" width="17.1640625" style="27" customWidth="1"/>
    <col min="4" max="4" width="11" style="55"/>
    <col min="5" max="5" width="11" style="27"/>
    <col min="6" max="6" width="17.1640625" style="27" customWidth="1"/>
    <col min="7" max="7" width="11" style="27"/>
    <col min="8" max="8" width="17.1640625" style="27" customWidth="1"/>
    <col min="9" max="16384" width="11" style="27"/>
  </cols>
  <sheetData>
    <row r="1" spans="1:40" s="40" customFormat="1" ht="16">
      <c r="A1" s="33" t="s">
        <v>409</v>
      </c>
      <c r="B1" s="33" t="s">
        <v>578</v>
      </c>
      <c r="C1" s="40" t="s">
        <v>572</v>
      </c>
      <c r="D1" s="52" t="s">
        <v>42</v>
      </c>
      <c r="E1" s="33" t="s">
        <v>43</v>
      </c>
      <c r="F1" s="40" t="s">
        <v>44</v>
      </c>
      <c r="G1" s="33" t="s">
        <v>1</v>
      </c>
      <c r="H1" s="40" t="s">
        <v>580</v>
      </c>
      <c r="I1" s="33" t="s">
        <v>293</v>
      </c>
      <c r="J1" s="41" t="s">
        <v>294</v>
      </c>
      <c r="K1" s="41" t="s">
        <v>295</v>
      </c>
      <c r="L1" s="41" t="s">
        <v>296</v>
      </c>
      <c r="M1" s="41" t="s">
        <v>297</v>
      </c>
      <c r="N1" s="41" t="s">
        <v>298</v>
      </c>
      <c r="O1" s="41" t="s">
        <v>299</v>
      </c>
      <c r="P1" s="41" t="s">
        <v>300</v>
      </c>
      <c r="Q1" s="41" t="s">
        <v>301</v>
      </c>
      <c r="R1" s="41" t="s">
        <v>302</v>
      </c>
      <c r="S1" s="41" t="s">
        <v>303</v>
      </c>
      <c r="T1" s="42" t="s">
        <v>304</v>
      </c>
      <c r="U1" s="42" t="s">
        <v>305</v>
      </c>
      <c r="V1" s="43" t="s">
        <v>306</v>
      </c>
      <c r="W1" s="43" t="s">
        <v>307</v>
      </c>
      <c r="X1" s="43" t="s">
        <v>308</v>
      </c>
      <c r="Y1" s="43" t="s">
        <v>309</v>
      </c>
      <c r="Z1" s="43" t="s">
        <v>310</v>
      </c>
      <c r="AA1" s="43" t="s">
        <v>311</v>
      </c>
      <c r="AB1" s="43" t="s">
        <v>312</v>
      </c>
      <c r="AC1" s="43" t="s">
        <v>313</v>
      </c>
      <c r="AD1" s="43" t="s">
        <v>314</v>
      </c>
      <c r="AE1" s="43" t="s">
        <v>315</v>
      </c>
      <c r="AF1" s="43" t="s">
        <v>316</v>
      </c>
      <c r="AG1" s="43" t="s">
        <v>317</v>
      </c>
      <c r="AH1" s="43" t="s">
        <v>318</v>
      </c>
      <c r="AI1" s="43" t="s">
        <v>319</v>
      </c>
      <c r="AJ1" s="43" t="s">
        <v>320</v>
      </c>
      <c r="AK1" s="43" t="s">
        <v>321</v>
      </c>
      <c r="AL1" s="43" t="s">
        <v>322</v>
      </c>
      <c r="AM1" s="43" t="s">
        <v>323</v>
      </c>
      <c r="AN1" s="43" t="s">
        <v>324</v>
      </c>
    </row>
    <row r="2" spans="1:40" s="30" customFormat="1">
      <c r="A2" s="28" t="s">
        <v>328</v>
      </c>
      <c r="B2" s="29">
        <v>21183</v>
      </c>
      <c r="C2" s="30" t="s">
        <v>574</v>
      </c>
      <c r="D2" s="57" t="s">
        <v>25</v>
      </c>
      <c r="E2" s="29">
        <v>-40.581389999999999</v>
      </c>
      <c r="F2" s="30">
        <v>172.57294999999999</v>
      </c>
      <c r="G2" s="29" t="s">
        <v>21</v>
      </c>
      <c r="H2" s="30" t="s">
        <v>329</v>
      </c>
      <c r="I2" s="29"/>
      <c r="J2" s="31">
        <v>81.478743978180063</v>
      </c>
      <c r="K2" s="31">
        <v>0.24616910488470134</v>
      </c>
      <c r="L2" s="31">
        <v>10.222280394743372</v>
      </c>
      <c r="M2" s="31">
        <v>1.3194664021819993</v>
      </c>
      <c r="N2" s="31">
        <v>4.9233820976940269E-2</v>
      </c>
      <c r="O2" s="31">
        <v>0.7975878998264323</v>
      </c>
      <c r="P2" s="31">
        <v>6.8927349367716384E-2</v>
      </c>
      <c r="Q2" s="31">
        <v>1.4573211009174318</v>
      </c>
      <c r="R2" s="31">
        <v>3.0328033721795205</v>
      </c>
      <c r="S2" s="31">
        <v>2.9540292586164158E-2</v>
      </c>
      <c r="T2" s="31">
        <v>1.5323580461194686</v>
      </c>
      <c r="U2" s="31">
        <f>SUM(J2:T2)</f>
        <v>100.23443176196379</v>
      </c>
      <c r="V2" s="32">
        <v>1</v>
      </c>
      <c r="W2" s="32">
        <v>300</v>
      </c>
      <c r="X2" s="32">
        <v>37</v>
      </c>
      <c r="Y2" s="32">
        <v>41</v>
      </c>
      <c r="Z2" s="32">
        <v>9</v>
      </c>
      <c r="AA2" s="32">
        <v>16</v>
      </c>
      <c r="AB2" s="32">
        <v>17</v>
      </c>
      <c r="AC2" s="32">
        <v>14</v>
      </c>
      <c r="AD2" s="32">
        <v>9</v>
      </c>
      <c r="AE2" s="32">
        <v>31</v>
      </c>
      <c r="AF2" s="32">
        <v>92</v>
      </c>
      <c r="AG2" s="32">
        <v>10</v>
      </c>
      <c r="AH2" s="32">
        <v>53</v>
      </c>
      <c r="AI2" s="32">
        <v>13</v>
      </c>
      <c r="AJ2" s="32">
        <v>3</v>
      </c>
      <c r="AK2" s="32">
        <v>45</v>
      </c>
      <c r="AL2" s="32">
        <v>15</v>
      </c>
      <c r="AM2" s="32">
        <v>31</v>
      </c>
      <c r="AN2" s="32">
        <v>135</v>
      </c>
    </row>
    <row r="3" spans="1:40" s="30" customFormat="1">
      <c r="A3" s="28" t="s">
        <v>330</v>
      </c>
      <c r="B3" s="29">
        <v>21229</v>
      </c>
      <c r="C3" s="30" t="s">
        <v>574</v>
      </c>
      <c r="D3" s="57" t="s">
        <v>20</v>
      </c>
      <c r="E3" s="29">
        <v>-40.580390000000001</v>
      </c>
      <c r="F3" s="30">
        <v>172.62572</v>
      </c>
      <c r="G3" s="29" t="s">
        <v>21</v>
      </c>
      <c r="H3" s="30" t="s">
        <v>329</v>
      </c>
      <c r="I3" s="29"/>
      <c r="J3" s="31">
        <v>90.019393257004566</v>
      </c>
      <c r="K3" s="31">
        <v>0.24883645164293022</v>
      </c>
      <c r="L3" s="31">
        <v>5.2716997626361337</v>
      </c>
      <c r="M3" s="31">
        <v>0.37823140649725395</v>
      </c>
      <c r="N3" s="31">
        <v>9.9534580657172095E-3</v>
      </c>
      <c r="O3" s="31">
        <v>0.11944149678860651</v>
      </c>
      <c r="P3" s="31">
        <v>2.9860374197151627E-2</v>
      </c>
      <c r="Q3" s="31">
        <v>1.622413664711905</v>
      </c>
      <c r="R3" s="31">
        <v>1.7020413292376428</v>
      </c>
      <c r="S3" s="31">
        <v>1.9906916131434419E-2</v>
      </c>
      <c r="T3" s="31">
        <v>0.4654193428279052</v>
      </c>
      <c r="U3" s="31">
        <f>SUM(J3:T3)</f>
        <v>99.887197459741245</v>
      </c>
      <c r="V3" s="32">
        <v>2</v>
      </c>
      <c r="W3" s="32">
        <v>704</v>
      </c>
      <c r="X3" s="32">
        <v>35</v>
      </c>
      <c r="Y3" s="32">
        <v>22</v>
      </c>
      <c r="Z3" s="32" t="s">
        <v>326</v>
      </c>
      <c r="AA3" s="32">
        <v>3</v>
      </c>
      <c r="AB3" s="32">
        <v>28</v>
      </c>
      <c r="AC3" s="32">
        <v>6</v>
      </c>
      <c r="AD3" s="32">
        <v>1</v>
      </c>
      <c r="AE3" s="32">
        <v>14</v>
      </c>
      <c r="AF3" s="32">
        <v>43</v>
      </c>
      <c r="AG3" s="32">
        <v>5</v>
      </c>
      <c r="AH3" s="32">
        <v>72</v>
      </c>
      <c r="AI3" s="32">
        <v>8</v>
      </c>
      <c r="AJ3" s="32">
        <v>1</v>
      </c>
      <c r="AK3" s="32">
        <v>19</v>
      </c>
      <c r="AL3" s="32">
        <v>15</v>
      </c>
      <c r="AM3" s="32">
        <v>5</v>
      </c>
      <c r="AN3" s="32">
        <v>239</v>
      </c>
    </row>
    <row r="4" spans="1:40" s="30" customFormat="1">
      <c r="A4" s="28" t="s">
        <v>331</v>
      </c>
      <c r="B4" s="29">
        <v>21234</v>
      </c>
      <c r="C4" s="30" t="s">
        <v>573</v>
      </c>
      <c r="D4" s="57" t="s">
        <v>29</v>
      </c>
      <c r="E4" s="29">
        <v>-40.56664</v>
      </c>
      <c r="F4" s="30">
        <v>172.59700000000001</v>
      </c>
      <c r="G4" s="29" t="s">
        <v>28</v>
      </c>
      <c r="H4" s="30" t="s">
        <v>329</v>
      </c>
      <c r="I4" s="29"/>
      <c r="J4" s="31">
        <v>94.559786189513844</v>
      </c>
      <c r="K4" s="31">
        <v>0.22864790388360201</v>
      </c>
      <c r="L4" s="31">
        <v>2.3578569497005528</v>
      </c>
      <c r="M4" s="31">
        <v>0.68594371165080603</v>
      </c>
      <c r="N4" s="31">
        <v>9.941213212330522E-3</v>
      </c>
      <c r="O4" s="31">
        <v>0.29823639636991567</v>
      </c>
      <c r="P4" s="31">
        <v>3.9764852849322088E-2</v>
      </c>
      <c r="Q4" s="31">
        <v>0.36782488885622933</v>
      </c>
      <c r="R4" s="31">
        <v>0.63623764558915341</v>
      </c>
      <c r="S4" s="31">
        <v>3.9764852849322088E-2</v>
      </c>
      <c r="T4" s="31">
        <v>0.58786787669477825</v>
      </c>
      <c r="U4" s="31">
        <f>SUM(J4:T4)</f>
        <v>99.811872481169829</v>
      </c>
      <c r="V4" s="32">
        <v>1</v>
      </c>
      <c r="W4" s="32">
        <v>684</v>
      </c>
      <c r="X4" s="32">
        <v>62</v>
      </c>
      <c r="Y4" s="32">
        <v>40</v>
      </c>
      <c r="Z4" s="32" t="s">
        <v>326</v>
      </c>
      <c r="AA4" s="32">
        <v>3</v>
      </c>
      <c r="AB4" s="32">
        <v>41</v>
      </c>
      <c r="AC4" s="32">
        <v>6</v>
      </c>
      <c r="AD4" s="32">
        <v>1</v>
      </c>
      <c r="AE4" s="32">
        <v>10</v>
      </c>
      <c r="AF4" s="32">
        <v>25</v>
      </c>
      <c r="AG4" s="32">
        <v>2</v>
      </c>
      <c r="AH4" s="32">
        <v>29</v>
      </c>
      <c r="AI4" s="32">
        <v>8</v>
      </c>
      <c r="AJ4" s="32">
        <v>1</v>
      </c>
      <c r="AK4" s="32">
        <v>20</v>
      </c>
      <c r="AL4" s="32">
        <v>14</v>
      </c>
      <c r="AM4" s="32">
        <v>10</v>
      </c>
      <c r="AN4" s="32">
        <v>321</v>
      </c>
    </row>
    <row r="5" spans="1:40" s="30" customFormat="1">
      <c r="A5" s="28" t="s">
        <v>331</v>
      </c>
      <c r="B5" s="29">
        <v>21234</v>
      </c>
      <c r="C5" s="30" t="s">
        <v>573</v>
      </c>
      <c r="D5" s="57" t="s">
        <v>29</v>
      </c>
      <c r="E5" s="29">
        <v>-40.56664</v>
      </c>
      <c r="F5" s="30">
        <v>172.59700000000001</v>
      </c>
      <c r="G5" s="29" t="s">
        <v>28</v>
      </c>
      <c r="H5" s="30" t="s">
        <v>329</v>
      </c>
      <c r="I5" s="29"/>
      <c r="J5" s="31">
        <v>94.485061773117295</v>
      </c>
      <c r="K5" s="31">
        <v>0.22868446139180179</v>
      </c>
      <c r="L5" s="31">
        <v>2.3282563870352724</v>
      </c>
      <c r="M5" s="31">
        <v>0.68605338417540529</v>
      </c>
      <c r="N5" s="31">
        <v>9.942802669208774E-3</v>
      </c>
      <c r="O5" s="31">
        <v>0.29828408007626317</v>
      </c>
      <c r="P5" s="31">
        <v>3.9771210676835096E-2</v>
      </c>
      <c r="Q5" s="31">
        <v>0.34799809342230703</v>
      </c>
      <c r="R5" s="31">
        <v>0.62639656816015277</v>
      </c>
      <c r="S5" s="31">
        <v>4.9714013346043869E-2</v>
      </c>
      <c r="T5" s="31">
        <v>0.57197330791226708</v>
      </c>
      <c r="U5" s="31">
        <f>SUM(J5:T5)</f>
        <v>99.672136081982856</v>
      </c>
      <c r="V5" s="32">
        <v>1</v>
      </c>
      <c r="W5" s="32">
        <v>698</v>
      </c>
      <c r="X5" s="32">
        <v>69</v>
      </c>
      <c r="Y5" s="32">
        <v>46</v>
      </c>
      <c r="Z5" s="32" t="s">
        <v>326</v>
      </c>
      <c r="AA5" s="32">
        <v>3</v>
      </c>
      <c r="AB5" s="32">
        <v>44</v>
      </c>
      <c r="AC5" s="32">
        <v>5</v>
      </c>
      <c r="AD5" s="32" t="s">
        <v>326</v>
      </c>
      <c r="AE5" s="32">
        <v>9</v>
      </c>
      <c r="AF5" s="32">
        <v>27</v>
      </c>
      <c r="AG5" s="32">
        <v>4</v>
      </c>
      <c r="AH5" s="32">
        <v>29</v>
      </c>
      <c r="AI5" s="32">
        <v>8</v>
      </c>
      <c r="AJ5" s="32">
        <v>2</v>
      </c>
      <c r="AK5" s="32">
        <v>19</v>
      </c>
      <c r="AL5" s="32">
        <v>14</v>
      </c>
      <c r="AM5" s="32">
        <v>11</v>
      </c>
      <c r="AN5" s="32">
        <v>311</v>
      </c>
    </row>
    <row r="6" spans="1:40" s="30" customFormat="1">
      <c r="A6" s="28" t="s">
        <v>332</v>
      </c>
      <c r="B6" s="29">
        <v>21196</v>
      </c>
      <c r="C6" s="30" t="s">
        <v>573</v>
      </c>
      <c r="D6" s="57" t="s">
        <v>37</v>
      </c>
      <c r="E6" s="29">
        <v>-40.507599999999996</v>
      </c>
      <c r="F6" s="30">
        <v>172.71212</v>
      </c>
      <c r="G6" s="29" t="s">
        <v>28</v>
      </c>
      <c r="H6" s="30" t="s">
        <v>333</v>
      </c>
      <c r="I6" s="29"/>
      <c r="J6" s="31">
        <v>91.208903694237932</v>
      </c>
      <c r="K6" s="31">
        <v>0.21712181870174435</v>
      </c>
      <c r="L6" s="31">
        <v>5.0981189948527303</v>
      </c>
      <c r="M6" s="31">
        <v>0.21712181870174435</v>
      </c>
      <c r="N6" s="31">
        <v>9.8691735773520171E-3</v>
      </c>
      <c r="O6" s="31">
        <v>0.13816843008292823</v>
      </c>
      <c r="P6" s="31">
        <v>1.9738347154704034E-2</v>
      </c>
      <c r="Q6" s="31">
        <v>0.15790677723763227</v>
      </c>
      <c r="R6" s="31">
        <v>1.3027309122104662</v>
      </c>
      <c r="S6" s="31">
        <v>9.8691735773520171E-3</v>
      </c>
      <c r="T6" s="31">
        <v>1.308264226479839</v>
      </c>
      <c r="U6" s="31">
        <f>SUM(J6:T6)</f>
        <v>99.68781336681441</v>
      </c>
      <c r="V6" s="32">
        <v>1</v>
      </c>
      <c r="W6" s="32">
        <v>330</v>
      </c>
      <c r="X6" s="32">
        <v>46</v>
      </c>
      <c r="Y6" s="32">
        <v>22</v>
      </c>
      <c r="Z6" s="32" t="s">
        <v>326</v>
      </c>
      <c r="AA6" s="32">
        <v>6</v>
      </c>
      <c r="AB6" s="32">
        <v>25</v>
      </c>
      <c r="AC6" s="32">
        <v>6</v>
      </c>
      <c r="AD6" s="32">
        <v>3</v>
      </c>
      <c r="AE6" s="32">
        <v>6</v>
      </c>
      <c r="AF6" s="32">
        <v>44</v>
      </c>
      <c r="AG6" s="32">
        <v>5</v>
      </c>
      <c r="AH6" s="32">
        <v>14</v>
      </c>
      <c r="AI6" s="32">
        <v>7</v>
      </c>
      <c r="AJ6" s="32">
        <v>1</v>
      </c>
      <c r="AK6" s="32">
        <v>27</v>
      </c>
      <c r="AL6" s="32">
        <v>9</v>
      </c>
      <c r="AM6" s="32">
        <v>6</v>
      </c>
      <c r="AN6" s="32">
        <v>201</v>
      </c>
    </row>
    <row r="7" spans="1:40" s="30" customFormat="1">
      <c r="A7" s="28" t="s">
        <v>334</v>
      </c>
      <c r="B7" s="29">
        <v>21197</v>
      </c>
      <c r="C7" s="30" t="s">
        <v>573</v>
      </c>
      <c r="D7" s="57" t="s">
        <v>37</v>
      </c>
      <c r="E7" s="29">
        <v>-40.507599999999996</v>
      </c>
      <c r="F7" s="30">
        <v>172.71212</v>
      </c>
      <c r="G7" s="29" t="s">
        <v>28</v>
      </c>
      <c r="H7" s="30" t="s">
        <v>333</v>
      </c>
      <c r="I7" s="29"/>
      <c r="J7" s="31">
        <v>90.908529777716623</v>
      </c>
      <c r="K7" s="31">
        <v>0.17762163650127319</v>
      </c>
      <c r="L7" s="31">
        <v>5.4842160450072273</v>
      </c>
      <c r="M7" s="31">
        <v>0.33550753561351604</v>
      </c>
      <c r="N7" s="31">
        <v>9.8678686945151764E-3</v>
      </c>
      <c r="O7" s="31">
        <v>0.19735737389030356</v>
      </c>
      <c r="P7" s="31">
        <v>9.8678686945151764E-3</v>
      </c>
      <c r="Q7" s="31">
        <v>0.13815016172321248</v>
      </c>
      <c r="R7" s="31">
        <v>1.3321622737595489</v>
      </c>
      <c r="S7" s="31">
        <v>9.8678686945151764E-3</v>
      </c>
      <c r="T7" s="31">
        <v>1.3213130548482312</v>
      </c>
      <c r="U7" s="31">
        <f>SUM(J7:T7)</f>
        <v>99.92446146514348</v>
      </c>
      <c r="V7" s="32">
        <v>1</v>
      </c>
      <c r="W7" s="32">
        <v>329</v>
      </c>
      <c r="X7" s="32">
        <v>38</v>
      </c>
      <c r="Y7" s="32">
        <v>21</v>
      </c>
      <c r="Z7" s="32" t="s">
        <v>326</v>
      </c>
      <c r="AA7" s="32">
        <v>6</v>
      </c>
      <c r="AB7" s="32">
        <v>22</v>
      </c>
      <c r="AC7" s="32">
        <v>5</v>
      </c>
      <c r="AD7" s="32">
        <v>2</v>
      </c>
      <c r="AE7" s="32">
        <v>3</v>
      </c>
      <c r="AF7" s="32">
        <v>49</v>
      </c>
      <c r="AG7" s="32">
        <v>5</v>
      </c>
      <c r="AH7" s="32">
        <v>8</v>
      </c>
      <c r="AI7" s="32">
        <v>4</v>
      </c>
      <c r="AJ7" s="32">
        <v>2</v>
      </c>
      <c r="AK7" s="32">
        <v>23</v>
      </c>
      <c r="AL7" s="32">
        <v>10</v>
      </c>
      <c r="AM7" s="32">
        <v>11</v>
      </c>
      <c r="AN7" s="32">
        <v>156</v>
      </c>
    </row>
    <row r="8" spans="1:40" s="30" customFormat="1">
      <c r="A8" s="28" t="s">
        <v>335</v>
      </c>
      <c r="B8" s="29">
        <v>21238</v>
      </c>
      <c r="C8" s="30" t="s">
        <v>574</v>
      </c>
      <c r="D8" s="57" t="s">
        <v>22</v>
      </c>
      <c r="E8" s="29">
        <v>-40.571240000000003</v>
      </c>
      <c r="F8" s="30">
        <v>172.63068999999999</v>
      </c>
      <c r="G8" s="29" t="s">
        <v>21</v>
      </c>
      <c r="H8" s="30" t="s">
        <v>329</v>
      </c>
      <c r="I8" s="29"/>
      <c r="J8" s="31">
        <v>83.288816532850902</v>
      </c>
      <c r="K8" s="31">
        <v>0.40636039805495894</v>
      </c>
      <c r="L8" s="31">
        <v>8.6559224838855613</v>
      </c>
      <c r="M8" s="31">
        <v>0.99112292208526576</v>
      </c>
      <c r="N8" s="31">
        <v>9.9112292208526579E-3</v>
      </c>
      <c r="O8" s="31">
        <v>0.5252951487051909</v>
      </c>
      <c r="P8" s="31">
        <v>5.9467375325115944E-2</v>
      </c>
      <c r="Q8" s="31">
        <v>2.1804704285875851</v>
      </c>
      <c r="R8" s="31">
        <v>2.4084287006671961</v>
      </c>
      <c r="S8" s="31">
        <v>2.9733687662557972E-2</v>
      </c>
      <c r="T8" s="31">
        <v>0.88770779147342216</v>
      </c>
      <c r="U8" s="31">
        <f>SUM(J8:T8)</f>
        <v>99.443236698518604</v>
      </c>
      <c r="V8" s="32">
        <v>1</v>
      </c>
      <c r="W8" s="32">
        <v>676</v>
      </c>
      <c r="X8" s="32">
        <v>52</v>
      </c>
      <c r="Y8" s="32">
        <v>38</v>
      </c>
      <c r="Z8" s="32" t="s">
        <v>326</v>
      </c>
      <c r="AA8" s="32">
        <v>10</v>
      </c>
      <c r="AB8" s="32">
        <v>21</v>
      </c>
      <c r="AC8" s="32">
        <v>9</v>
      </c>
      <c r="AD8" s="32">
        <v>2</v>
      </c>
      <c r="AE8" s="32">
        <v>13</v>
      </c>
      <c r="AF8" s="32">
        <v>82</v>
      </c>
      <c r="AG8" s="32">
        <v>7</v>
      </c>
      <c r="AH8" s="32">
        <v>78</v>
      </c>
      <c r="AI8" s="32">
        <v>8</v>
      </c>
      <c r="AJ8" s="32">
        <v>3</v>
      </c>
      <c r="AK8" s="32">
        <v>38</v>
      </c>
      <c r="AL8" s="32">
        <v>15</v>
      </c>
      <c r="AM8" s="32">
        <v>14</v>
      </c>
      <c r="AN8" s="32">
        <v>344</v>
      </c>
    </row>
    <row r="9" spans="1:40" s="30" customFormat="1">
      <c r="A9" s="28" t="s">
        <v>337</v>
      </c>
      <c r="B9" s="29">
        <v>21249</v>
      </c>
      <c r="C9" s="30" t="s">
        <v>573</v>
      </c>
      <c r="D9" s="57" t="s">
        <v>575</v>
      </c>
      <c r="E9" s="29">
        <v>-40.524769999999997</v>
      </c>
      <c r="F9" s="30">
        <v>172.73705000000001</v>
      </c>
      <c r="G9" s="29" t="s">
        <v>28</v>
      </c>
      <c r="H9" s="30" t="s">
        <v>329</v>
      </c>
      <c r="I9" s="29"/>
      <c r="J9" s="31">
        <v>93.862302836217964</v>
      </c>
      <c r="K9" s="31">
        <v>0.18776506410256413</v>
      </c>
      <c r="L9" s="31">
        <v>3.3667264230769236</v>
      </c>
      <c r="M9" s="31">
        <v>0.20752980769230769</v>
      </c>
      <c r="N9" s="31">
        <v>9.882371794871796E-3</v>
      </c>
      <c r="O9" s="31">
        <v>0.10870608974358975</v>
      </c>
      <c r="P9" s="31">
        <v>1.9764743589743592E-2</v>
      </c>
      <c r="Q9" s="31">
        <v>0.2470592948717949</v>
      </c>
      <c r="R9" s="31">
        <v>0.72141314102564102</v>
      </c>
      <c r="S9" s="31">
        <v>1.9764743589743592E-2</v>
      </c>
      <c r="T9" s="31">
        <v>1.1762820512820424</v>
      </c>
      <c r="U9" s="31">
        <f>SUM(J9:T9)</f>
        <v>99.927196566987192</v>
      </c>
      <c r="V9" s="32">
        <v>2</v>
      </c>
      <c r="W9" s="32">
        <v>280</v>
      </c>
      <c r="X9" s="32">
        <v>50</v>
      </c>
      <c r="Y9" s="32">
        <v>17</v>
      </c>
      <c r="Z9" s="32" t="s">
        <v>326</v>
      </c>
      <c r="AA9" s="32">
        <v>5</v>
      </c>
      <c r="AB9" s="32">
        <v>20</v>
      </c>
      <c r="AC9" s="32">
        <v>5</v>
      </c>
      <c r="AD9" s="32">
        <v>2</v>
      </c>
      <c r="AE9" s="32">
        <v>16</v>
      </c>
      <c r="AF9" s="32">
        <v>22</v>
      </c>
      <c r="AG9" s="32">
        <v>6</v>
      </c>
      <c r="AH9" s="32">
        <v>12</v>
      </c>
      <c r="AI9" s="32">
        <v>5</v>
      </c>
      <c r="AJ9" s="32">
        <v>1</v>
      </c>
      <c r="AK9" s="32">
        <v>23</v>
      </c>
      <c r="AL9" s="32">
        <v>13</v>
      </c>
      <c r="AM9" s="32">
        <v>10</v>
      </c>
      <c r="AN9" s="32">
        <v>202</v>
      </c>
    </row>
    <row r="10" spans="1:40" s="30" customFormat="1">
      <c r="A10" s="28" t="s">
        <v>338</v>
      </c>
      <c r="B10" s="29">
        <v>21252</v>
      </c>
      <c r="C10" s="30" t="s">
        <v>573</v>
      </c>
      <c r="D10" s="57" t="s">
        <v>576</v>
      </c>
      <c r="E10" s="29">
        <v>-40.525950000000002</v>
      </c>
      <c r="F10" s="30">
        <v>172.73721</v>
      </c>
      <c r="G10" s="29" t="s">
        <v>28</v>
      </c>
      <c r="H10" s="30" t="s">
        <v>339</v>
      </c>
      <c r="I10" s="29"/>
      <c r="J10" s="31">
        <v>94.832951430524886</v>
      </c>
      <c r="K10" s="31">
        <v>0.22829163688348814</v>
      </c>
      <c r="L10" s="31">
        <v>2.9239989880970869</v>
      </c>
      <c r="M10" s="31">
        <v>0.1290344034558846</v>
      </c>
      <c r="N10" s="31">
        <v>9.925723342760354E-3</v>
      </c>
      <c r="O10" s="31">
        <v>8.9331510084843177E-2</v>
      </c>
      <c r="P10" s="31">
        <v>1.9851446685520708E-2</v>
      </c>
      <c r="Q10" s="31">
        <v>0.22829163688348814</v>
      </c>
      <c r="R10" s="31">
        <v>0.58561767722286084</v>
      </c>
      <c r="S10" s="31">
        <v>1.9851446685520708E-2</v>
      </c>
      <c r="T10" s="31">
        <v>0.74276657239646759</v>
      </c>
      <c r="U10" s="31">
        <f>SUM(J10:T10)</f>
        <v>99.809912472262795</v>
      </c>
      <c r="V10" s="32" t="s">
        <v>326</v>
      </c>
      <c r="W10" s="32">
        <v>251</v>
      </c>
      <c r="X10" s="32">
        <v>44</v>
      </c>
      <c r="Y10" s="32">
        <v>31</v>
      </c>
      <c r="Z10" s="32" t="s">
        <v>326</v>
      </c>
      <c r="AA10" s="32">
        <v>5</v>
      </c>
      <c r="AB10" s="32">
        <v>26</v>
      </c>
      <c r="AC10" s="32">
        <v>5</v>
      </c>
      <c r="AD10" s="32">
        <v>1</v>
      </c>
      <c r="AE10" s="32">
        <v>5</v>
      </c>
      <c r="AF10" s="32">
        <v>45</v>
      </c>
      <c r="AG10" s="32">
        <v>2</v>
      </c>
      <c r="AH10" s="32">
        <v>8</v>
      </c>
      <c r="AI10" s="32">
        <v>9</v>
      </c>
      <c r="AJ10" s="32">
        <v>2</v>
      </c>
      <c r="AK10" s="32">
        <v>22</v>
      </c>
      <c r="AL10" s="32">
        <v>11</v>
      </c>
      <c r="AM10" s="32">
        <v>8</v>
      </c>
      <c r="AN10" s="32">
        <v>206</v>
      </c>
    </row>
    <row r="11" spans="1:40" s="35" customFormat="1">
      <c r="A11" s="33" t="s">
        <v>340</v>
      </c>
      <c r="B11" s="34">
        <v>21194</v>
      </c>
      <c r="C11" s="35" t="s">
        <v>573</v>
      </c>
      <c r="D11" s="56" t="s">
        <v>37</v>
      </c>
      <c r="E11" s="34">
        <v>-40.50459</v>
      </c>
      <c r="F11" s="35">
        <v>172.71325999999999</v>
      </c>
      <c r="G11" s="34" t="s">
        <v>28</v>
      </c>
      <c r="H11" s="35" t="s">
        <v>11</v>
      </c>
      <c r="I11" s="38"/>
      <c r="J11" s="36">
        <v>82.541203738317748</v>
      </c>
      <c r="K11" s="36">
        <v>0.4104806408544725</v>
      </c>
      <c r="L11" s="36">
        <v>12.114486515353803</v>
      </c>
      <c r="M11" s="36">
        <v>0.23865153538050726</v>
      </c>
      <c r="N11" s="36">
        <v>9.5460614152202902E-3</v>
      </c>
      <c r="O11" s="36">
        <v>2.8638184245660871E-2</v>
      </c>
      <c r="P11" s="36">
        <v>1.909212283044058E-2</v>
      </c>
      <c r="Q11" s="36">
        <v>0.11455273698264348</v>
      </c>
      <c r="R11" s="36">
        <v>8.5914552736982619E-2</v>
      </c>
      <c r="S11" s="36">
        <v>3.8184245660881161E-2</v>
      </c>
      <c r="T11" s="36">
        <v>4.5393858477970932</v>
      </c>
      <c r="U11" s="36">
        <f>SUM(J11:T11)</f>
        <v>100.14013618157547</v>
      </c>
      <c r="V11" s="37">
        <v>14</v>
      </c>
      <c r="W11" s="37">
        <v>79</v>
      </c>
      <c r="X11" s="37">
        <v>61</v>
      </c>
      <c r="Y11" s="37">
        <v>53</v>
      </c>
      <c r="Z11" s="37">
        <v>10</v>
      </c>
      <c r="AA11" s="37">
        <v>13</v>
      </c>
      <c r="AB11" s="37">
        <v>32</v>
      </c>
      <c r="AC11" s="37">
        <v>20</v>
      </c>
      <c r="AD11" s="37">
        <v>1</v>
      </c>
      <c r="AE11" s="37">
        <v>26</v>
      </c>
      <c r="AF11" s="37">
        <v>6</v>
      </c>
      <c r="AG11" s="37">
        <v>11</v>
      </c>
      <c r="AH11" s="37">
        <v>74</v>
      </c>
      <c r="AI11" s="37">
        <v>18</v>
      </c>
      <c r="AJ11" s="37">
        <v>6</v>
      </c>
      <c r="AK11" s="37">
        <v>66</v>
      </c>
      <c r="AL11" s="37">
        <v>51</v>
      </c>
      <c r="AM11" s="37">
        <v>3</v>
      </c>
      <c r="AN11" s="37">
        <v>334</v>
      </c>
    </row>
    <row r="12" spans="1:40" s="35" customFormat="1">
      <c r="A12" s="33" t="s">
        <v>340</v>
      </c>
      <c r="B12" s="34">
        <v>21194</v>
      </c>
      <c r="C12" s="35" t="s">
        <v>573</v>
      </c>
      <c r="D12" s="56" t="s">
        <v>37</v>
      </c>
      <c r="E12" s="34">
        <v>-40.50459</v>
      </c>
      <c r="F12" s="35">
        <v>172.71325999999999</v>
      </c>
      <c r="G12" s="34" t="s">
        <v>28</v>
      </c>
      <c r="H12" s="35" t="s">
        <v>11</v>
      </c>
      <c r="I12" s="38"/>
      <c r="J12" s="36">
        <v>77.153130046130158</v>
      </c>
      <c r="K12" s="36">
        <v>0.86192465402357732</v>
      </c>
      <c r="L12" s="36">
        <v>15.643269451563292</v>
      </c>
      <c r="M12" s="36">
        <v>0.20837738888482088</v>
      </c>
      <c r="N12" s="36">
        <v>9.4716994947645853E-3</v>
      </c>
      <c r="O12" s="36">
        <v>7.5773595958116682E-2</v>
      </c>
      <c r="P12" s="36">
        <v>1.8943398989529171E-2</v>
      </c>
      <c r="Q12" s="36">
        <v>0.13260379292670421</v>
      </c>
      <c r="R12" s="36">
        <v>0.63460386614922726</v>
      </c>
      <c r="S12" s="36">
        <v>3.7886797979058341E-2</v>
      </c>
      <c r="T12" s="36">
        <v>5.283005052354147</v>
      </c>
      <c r="U12" s="36">
        <f>SUM(J12:T12)</f>
        <v>100.05898974445341</v>
      </c>
      <c r="V12" s="37">
        <v>5</v>
      </c>
      <c r="W12" s="37">
        <v>78</v>
      </c>
      <c r="X12" s="37">
        <v>140</v>
      </c>
      <c r="Y12" s="37">
        <v>87</v>
      </c>
      <c r="Z12" s="37">
        <v>2</v>
      </c>
      <c r="AA12" s="37">
        <v>17</v>
      </c>
      <c r="AB12" s="37">
        <v>74</v>
      </c>
      <c r="AC12" s="37">
        <v>18</v>
      </c>
      <c r="AD12" s="37">
        <v>2</v>
      </c>
      <c r="AE12" s="37">
        <v>10</v>
      </c>
      <c r="AF12" s="37">
        <v>28</v>
      </c>
      <c r="AG12" s="37">
        <v>15</v>
      </c>
      <c r="AH12" s="37">
        <v>28</v>
      </c>
      <c r="AI12" s="37">
        <v>21</v>
      </c>
      <c r="AJ12" s="37">
        <v>5</v>
      </c>
      <c r="AK12" s="37">
        <v>100</v>
      </c>
      <c r="AL12" s="37">
        <v>49</v>
      </c>
      <c r="AM12" s="37">
        <v>5</v>
      </c>
      <c r="AN12" s="37">
        <v>293</v>
      </c>
    </row>
    <row r="13" spans="1:40" s="35" customFormat="1">
      <c r="A13" s="33" t="s">
        <v>341</v>
      </c>
      <c r="B13" s="38">
        <v>21246</v>
      </c>
      <c r="C13" s="35" t="s">
        <v>573</v>
      </c>
      <c r="D13" s="56" t="s">
        <v>575</v>
      </c>
      <c r="E13" s="38">
        <v>-40.524769999999997</v>
      </c>
      <c r="F13" s="35">
        <v>172.73705000000001</v>
      </c>
      <c r="G13" s="38" t="s">
        <v>28</v>
      </c>
      <c r="H13" s="35" t="s">
        <v>11</v>
      </c>
      <c r="I13" s="38"/>
      <c r="J13" s="41">
        <v>67.412658837568188</v>
      </c>
      <c r="K13" s="36">
        <v>0.91473922435963428</v>
      </c>
      <c r="L13" s="36">
        <v>21.210695940746849</v>
      </c>
      <c r="M13" s="36">
        <v>0.61906593971813639</v>
      </c>
      <c r="N13" s="36">
        <v>9.2397901450468108E-3</v>
      </c>
      <c r="O13" s="36">
        <v>0.27719370435140434</v>
      </c>
      <c r="P13" s="36">
        <v>3.6959160580187243E-2</v>
      </c>
      <c r="Q13" s="36">
        <v>0.40655076638205967</v>
      </c>
      <c r="R13" s="36">
        <v>1.2750910400164599</v>
      </c>
      <c r="S13" s="36">
        <v>1.8479580290093622E-2</v>
      </c>
      <c r="T13" s="36">
        <v>7.60209854953189</v>
      </c>
      <c r="U13" s="36">
        <f>SUM(J13:T13)</f>
        <v>99.782772533689936</v>
      </c>
      <c r="V13" s="37">
        <v>10</v>
      </c>
      <c r="W13" s="37">
        <v>374</v>
      </c>
      <c r="X13" s="37">
        <v>20</v>
      </c>
      <c r="Y13" s="37">
        <v>49</v>
      </c>
      <c r="Z13" s="37">
        <v>2</v>
      </c>
      <c r="AA13" s="37">
        <v>21</v>
      </c>
      <c r="AB13" s="37">
        <v>6</v>
      </c>
      <c r="AC13" s="37">
        <v>15</v>
      </c>
      <c r="AD13" s="37">
        <v>16</v>
      </c>
      <c r="AE13" s="37">
        <v>11</v>
      </c>
      <c r="AF13" s="37">
        <v>41</v>
      </c>
      <c r="AG13" s="37">
        <v>23</v>
      </c>
      <c r="AH13" s="37">
        <v>18</v>
      </c>
      <c r="AI13" s="37">
        <v>12</v>
      </c>
      <c r="AJ13" s="37">
        <v>4</v>
      </c>
      <c r="AK13" s="37">
        <v>143</v>
      </c>
      <c r="AL13" s="37">
        <v>21</v>
      </c>
      <c r="AM13" s="37">
        <v>18</v>
      </c>
      <c r="AN13" s="37">
        <v>149</v>
      </c>
    </row>
    <row r="14" spans="1:40" s="35" customFormat="1">
      <c r="A14" s="33" t="s">
        <v>342</v>
      </c>
      <c r="B14" s="38">
        <v>21247</v>
      </c>
      <c r="C14" s="35" t="s">
        <v>573</v>
      </c>
      <c r="D14" s="53" t="s">
        <v>575</v>
      </c>
      <c r="E14" s="38">
        <v>-40.524769999999997</v>
      </c>
      <c r="F14" s="35">
        <v>172.73705000000001</v>
      </c>
      <c r="G14" s="38" t="s">
        <v>28</v>
      </c>
      <c r="H14" s="35" t="s">
        <v>11</v>
      </c>
      <c r="J14" s="36">
        <v>86.049958816645798</v>
      </c>
      <c r="K14" s="36">
        <v>0.41941061443979338</v>
      </c>
      <c r="L14" s="36">
        <v>8.2192971022640453</v>
      </c>
      <c r="M14" s="36">
        <v>0.20482843961013164</v>
      </c>
      <c r="N14" s="36">
        <v>9.7537352195300794E-3</v>
      </c>
      <c r="O14" s="36">
        <v>0.13655229307342112</v>
      </c>
      <c r="P14" s="36">
        <v>1.9507470439060159E-2</v>
      </c>
      <c r="Q14" s="36">
        <v>0.30236579180543244</v>
      </c>
      <c r="R14" s="36">
        <v>1.7459186042958841</v>
      </c>
      <c r="S14" s="36">
        <v>9.7537352195300794E-3</v>
      </c>
      <c r="T14" s="36">
        <v>2.46264780469921</v>
      </c>
      <c r="U14" s="36">
        <f>SUM(J14:T14)</f>
        <v>99.579994407711851</v>
      </c>
      <c r="V14" s="37">
        <v>1</v>
      </c>
      <c r="W14" s="37">
        <v>598</v>
      </c>
      <c r="X14" s="37">
        <v>25</v>
      </c>
      <c r="Y14" s="37">
        <v>48</v>
      </c>
      <c r="Z14" s="37" t="s">
        <v>326</v>
      </c>
      <c r="AA14" s="37">
        <v>9</v>
      </c>
      <c r="AB14" s="37">
        <v>15</v>
      </c>
      <c r="AC14" s="37">
        <v>9</v>
      </c>
      <c r="AD14" s="37" t="s">
        <v>326</v>
      </c>
      <c r="AE14" s="37">
        <v>11</v>
      </c>
      <c r="AF14" s="37">
        <v>37</v>
      </c>
      <c r="AG14" s="37">
        <v>10</v>
      </c>
      <c r="AH14" s="37">
        <v>26</v>
      </c>
      <c r="AI14" s="37">
        <v>6</v>
      </c>
      <c r="AJ14" s="37">
        <v>2</v>
      </c>
      <c r="AK14" s="37">
        <v>56</v>
      </c>
      <c r="AL14" s="37">
        <v>9</v>
      </c>
      <c r="AM14" s="37">
        <v>7</v>
      </c>
      <c r="AN14" s="37">
        <v>500</v>
      </c>
    </row>
    <row r="15" spans="1:40" s="30" customFormat="1">
      <c r="A15" s="28" t="s">
        <v>351</v>
      </c>
      <c r="B15" s="29">
        <v>21177</v>
      </c>
      <c r="C15" s="30" t="s">
        <v>573</v>
      </c>
      <c r="D15" s="57" t="s">
        <v>83</v>
      </c>
      <c r="E15" s="29">
        <v>-40.506770000000003</v>
      </c>
      <c r="F15" s="30">
        <v>172.65496999999999</v>
      </c>
      <c r="G15" s="29" t="s">
        <v>28</v>
      </c>
      <c r="H15" s="30" t="s">
        <v>8</v>
      </c>
      <c r="I15" s="29" t="s">
        <v>352</v>
      </c>
      <c r="J15" s="31">
        <v>49.53191895608353</v>
      </c>
      <c r="K15" s="31">
        <v>1.2970680345572358</v>
      </c>
      <c r="L15" s="31">
        <v>26.300124190064803</v>
      </c>
      <c r="M15" s="31">
        <v>8.150370770338375</v>
      </c>
      <c r="N15" s="31">
        <v>8.2791576673866107E-2</v>
      </c>
      <c r="O15" s="31">
        <v>2.0697894168466529</v>
      </c>
      <c r="P15" s="31">
        <v>0.58874010079193684</v>
      </c>
      <c r="Q15" s="31">
        <v>0.68992980561555095</v>
      </c>
      <c r="R15" s="31">
        <v>2.8793070554355662</v>
      </c>
      <c r="S15" s="31">
        <v>0.41395788336933059</v>
      </c>
      <c r="T15" s="31">
        <v>8.0093592512598697</v>
      </c>
      <c r="U15" s="31">
        <v>100.0133570410367</v>
      </c>
      <c r="V15" s="32">
        <v>6</v>
      </c>
      <c r="W15" s="32">
        <v>524</v>
      </c>
      <c r="X15" s="32">
        <v>49</v>
      </c>
      <c r="Y15" s="32">
        <v>32</v>
      </c>
      <c r="Z15" s="32">
        <v>32</v>
      </c>
      <c r="AA15" s="32">
        <v>34</v>
      </c>
      <c r="AB15" s="32">
        <v>30</v>
      </c>
      <c r="AC15" s="32">
        <v>28</v>
      </c>
      <c r="AD15" s="32">
        <v>22</v>
      </c>
      <c r="AE15" s="32">
        <v>18</v>
      </c>
      <c r="AF15" s="32">
        <v>112</v>
      </c>
      <c r="AG15" s="32">
        <v>12</v>
      </c>
      <c r="AH15" s="32">
        <v>68</v>
      </c>
      <c r="AI15" s="32">
        <v>13</v>
      </c>
      <c r="AJ15" s="32">
        <v>4</v>
      </c>
      <c r="AK15" s="32">
        <v>111</v>
      </c>
      <c r="AL15" s="32">
        <v>17</v>
      </c>
      <c r="AM15" s="32">
        <v>106</v>
      </c>
      <c r="AN15" s="32">
        <v>738</v>
      </c>
    </row>
    <row r="16" spans="1:40" s="30" customFormat="1">
      <c r="A16" s="28" t="s">
        <v>353</v>
      </c>
      <c r="B16" s="29">
        <v>21179</v>
      </c>
      <c r="C16" s="30" t="s">
        <v>573</v>
      </c>
      <c r="D16" s="57" t="s">
        <v>83</v>
      </c>
      <c r="E16" s="29">
        <v>-40.506770000000003</v>
      </c>
      <c r="F16" s="30">
        <v>172.65496999999999</v>
      </c>
      <c r="G16" s="29" t="s">
        <v>28</v>
      </c>
      <c r="H16" s="30" t="s">
        <v>405</v>
      </c>
      <c r="I16" s="29" t="s">
        <v>354</v>
      </c>
      <c r="J16" s="31">
        <v>77.026465048843193</v>
      </c>
      <c r="K16" s="31">
        <v>0.11971329200060489</v>
      </c>
      <c r="L16" s="31">
        <v>12.74946559806442</v>
      </c>
      <c r="M16" s="31">
        <v>0.20949826100105856</v>
      </c>
      <c r="N16" s="31">
        <v>3.9904430666868301E-2</v>
      </c>
      <c r="O16" s="31">
        <v>9.9761076667170753E-2</v>
      </c>
      <c r="P16" s="31">
        <v>0.25937879933464392</v>
      </c>
      <c r="Q16" s="31">
        <v>4.4393679116890974</v>
      </c>
      <c r="R16" s="31">
        <v>4.4194156963556637</v>
      </c>
      <c r="S16" s="31">
        <v>1.9952215333434151E-2</v>
      </c>
      <c r="T16" s="31">
        <v>0.2389233328292561</v>
      </c>
      <c r="U16" s="31">
        <v>99.621845662785418</v>
      </c>
      <c r="V16" s="32">
        <v>2</v>
      </c>
      <c r="W16" s="32">
        <v>53</v>
      </c>
      <c r="X16" s="32">
        <v>52</v>
      </c>
      <c r="Y16" s="32" t="s">
        <v>326</v>
      </c>
      <c r="Z16" s="32" t="s">
        <v>326</v>
      </c>
      <c r="AA16" s="32">
        <v>18</v>
      </c>
      <c r="AB16" s="32">
        <v>26</v>
      </c>
      <c r="AC16" s="32">
        <v>17</v>
      </c>
      <c r="AD16" s="32" t="s">
        <v>326</v>
      </c>
      <c r="AE16" s="32">
        <v>15</v>
      </c>
      <c r="AF16" s="32">
        <v>219</v>
      </c>
      <c r="AG16" s="32" t="s">
        <v>327</v>
      </c>
      <c r="AH16" s="32">
        <v>33</v>
      </c>
      <c r="AI16" s="32">
        <v>23</v>
      </c>
      <c r="AJ16" s="32">
        <v>2</v>
      </c>
      <c r="AK16" s="32">
        <v>4</v>
      </c>
      <c r="AL16" s="32">
        <v>6</v>
      </c>
      <c r="AM16" s="32">
        <v>16</v>
      </c>
      <c r="AN16" s="32">
        <v>114</v>
      </c>
    </row>
    <row r="17" spans="1:40" s="30" customFormat="1">
      <c r="A17" s="28" t="s">
        <v>355</v>
      </c>
      <c r="B17" s="29">
        <v>21180</v>
      </c>
      <c r="C17" s="30" t="s">
        <v>573</v>
      </c>
      <c r="D17" s="57" t="s">
        <v>83</v>
      </c>
      <c r="E17" s="29">
        <v>-40.508380000000002</v>
      </c>
      <c r="F17" s="30">
        <v>172.65042</v>
      </c>
      <c r="G17" s="29" t="s">
        <v>28</v>
      </c>
      <c r="H17" s="30" t="s">
        <v>8</v>
      </c>
      <c r="I17" s="29" t="s">
        <v>352</v>
      </c>
      <c r="J17" s="31">
        <v>63.541916504999975</v>
      </c>
      <c r="K17" s="31">
        <v>0.81510300000000002</v>
      </c>
      <c r="L17" s="31">
        <v>21.567437999999999</v>
      </c>
      <c r="M17" s="31">
        <v>1.9393829999999999</v>
      </c>
      <c r="N17" s="31">
        <v>6.5583000000000002E-2</v>
      </c>
      <c r="O17" s="31">
        <v>1.2460770000000001</v>
      </c>
      <c r="P17" s="31">
        <v>0.36539100000000002</v>
      </c>
      <c r="Q17" s="31">
        <v>2.004966</v>
      </c>
      <c r="R17" s="31">
        <v>1.789479</v>
      </c>
      <c r="S17" s="31">
        <v>0.19674900000000001</v>
      </c>
      <c r="T17" s="31">
        <v>6.31</v>
      </c>
      <c r="U17" s="31">
        <v>99.842085504999972</v>
      </c>
      <c r="V17" s="32">
        <v>1</v>
      </c>
      <c r="W17" s="32">
        <v>211</v>
      </c>
      <c r="X17" s="32">
        <v>40</v>
      </c>
      <c r="Y17" s="32" t="s">
        <v>326</v>
      </c>
      <c r="Z17" s="32">
        <v>3</v>
      </c>
      <c r="AA17" s="32">
        <v>15</v>
      </c>
      <c r="AB17" s="32">
        <v>24</v>
      </c>
      <c r="AC17" s="32">
        <v>15</v>
      </c>
      <c r="AD17" s="32">
        <v>10</v>
      </c>
      <c r="AE17" s="32">
        <v>18</v>
      </c>
      <c r="AF17" s="32">
        <v>90</v>
      </c>
      <c r="AG17" s="32">
        <v>12</v>
      </c>
      <c r="AH17" s="32">
        <v>131</v>
      </c>
      <c r="AI17" s="32">
        <v>16</v>
      </c>
      <c r="AJ17" s="32">
        <v>5</v>
      </c>
      <c r="AK17" s="32">
        <v>72</v>
      </c>
      <c r="AL17" s="32">
        <v>16</v>
      </c>
      <c r="AM17" s="32">
        <v>79</v>
      </c>
      <c r="AN17" s="32">
        <v>382</v>
      </c>
    </row>
    <row r="18" spans="1:40" s="30" customFormat="1">
      <c r="A18" s="28" t="s">
        <v>356</v>
      </c>
      <c r="B18" s="29">
        <v>21182</v>
      </c>
      <c r="C18" s="30" t="s">
        <v>574</v>
      </c>
      <c r="D18" s="57" t="s">
        <v>25</v>
      </c>
      <c r="E18" s="29">
        <v>-40.581389999999999</v>
      </c>
      <c r="F18" s="30">
        <v>172.57294999999999</v>
      </c>
      <c r="G18" s="29" t="s">
        <v>21</v>
      </c>
      <c r="H18" s="30" t="s">
        <v>8</v>
      </c>
      <c r="I18" s="29" t="s">
        <v>358</v>
      </c>
      <c r="J18" s="31">
        <v>72.413618693227704</v>
      </c>
      <c r="K18" s="31">
        <v>0.29559281621351385</v>
      </c>
      <c r="L18" s="31">
        <v>15.372954711379457</v>
      </c>
      <c r="M18" s="31">
        <v>1.2217836403491906</v>
      </c>
      <c r="N18" s="31">
        <v>9.8530938737837956E-3</v>
      </c>
      <c r="O18" s="31">
        <v>0.46309541206783833</v>
      </c>
      <c r="P18" s="31">
        <v>0.24632734684459487</v>
      </c>
      <c r="Q18" s="31">
        <v>3.6456447333000042</v>
      </c>
      <c r="R18" s="31">
        <v>4.325508210591086</v>
      </c>
      <c r="S18" s="31">
        <v>7.8824750990270365E-2</v>
      </c>
      <c r="T18" s="31">
        <v>1.4690612621620498</v>
      </c>
      <c r="U18" s="31">
        <f>SUM(J18:T18)</f>
        <v>99.542264670999486</v>
      </c>
      <c r="V18" s="32">
        <v>1</v>
      </c>
      <c r="W18" s="32">
        <v>1043</v>
      </c>
      <c r="X18" s="32">
        <v>128</v>
      </c>
      <c r="Y18" s="32">
        <v>7</v>
      </c>
      <c r="Z18" s="32" t="s">
        <v>326</v>
      </c>
      <c r="AA18" s="32">
        <v>19</v>
      </c>
      <c r="AB18" s="32">
        <v>75</v>
      </c>
      <c r="AC18" s="32">
        <v>9</v>
      </c>
      <c r="AD18" s="32">
        <v>6</v>
      </c>
      <c r="AE18" s="32">
        <v>13</v>
      </c>
      <c r="AF18" s="32">
        <v>176</v>
      </c>
      <c r="AG18" s="32">
        <v>2</v>
      </c>
      <c r="AH18" s="32">
        <v>366</v>
      </c>
      <c r="AI18" s="32">
        <v>14</v>
      </c>
      <c r="AJ18" s="32">
        <v>2</v>
      </c>
      <c r="AK18" s="32">
        <v>27</v>
      </c>
      <c r="AL18" s="32">
        <v>12</v>
      </c>
      <c r="AM18" s="32">
        <v>30</v>
      </c>
      <c r="AN18" s="32">
        <v>176</v>
      </c>
    </row>
    <row r="19" spans="1:40" s="30" customFormat="1">
      <c r="A19" s="28" t="s">
        <v>357</v>
      </c>
      <c r="B19" s="29">
        <v>21230</v>
      </c>
      <c r="C19" s="30" t="s">
        <v>574</v>
      </c>
      <c r="D19" s="57" t="s">
        <v>20</v>
      </c>
      <c r="E19" s="29">
        <v>-40.580390000000001</v>
      </c>
      <c r="F19" s="30">
        <v>172.62572</v>
      </c>
      <c r="G19" s="29" t="s">
        <v>21</v>
      </c>
      <c r="H19" s="30" t="s">
        <v>405</v>
      </c>
      <c r="I19" s="29" t="s">
        <v>358</v>
      </c>
      <c r="J19" s="31">
        <v>71.478243749999947</v>
      </c>
      <c r="K19" s="31">
        <v>0.34675361055776871</v>
      </c>
      <c r="L19" s="31">
        <v>15.114395449452182</v>
      </c>
      <c r="M19" s="31">
        <v>1.7634897908366525</v>
      </c>
      <c r="N19" s="31">
        <v>1.9814492031872501E-2</v>
      </c>
      <c r="O19" s="31">
        <v>0.41610433266932251</v>
      </c>
      <c r="P19" s="31">
        <v>0.66378548306772878</v>
      </c>
      <c r="Q19" s="31">
        <v>3.9232694223107552</v>
      </c>
      <c r="R19" s="31">
        <v>5.0526954681274869</v>
      </c>
      <c r="S19" s="31">
        <v>3.9628984063745001E-2</v>
      </c>
      <c r="T19" s="31">
        <v>0.92753984063749972</v>
      </c>
      <c r="U19" s="31">
        <f>SUM(J19:T19)</f>
        <v>99.745720623754949</v>
      </c>
      <c r="V19" s="32">
        <v>1</v>
      </c>
      <c r="W19" s="32">
        <v>609</v>
      </c>
      <c r="X19" s="32">
        <v>123</v>
      </c>
      <c r="Y19" s="32">
        <v>6</v>
      </c>
      <c r="Z19" s="32" t="s">
        <v>326</v>
      </c>
      <c r="AA19" s="32">
        <v>18</v>
      </c>
      <c r="AB19" s="32">
        <v>73</v>
      </c>
      <c r="AC19" s="32">
        <v>20</v>
      </c>
      <c r="AD19" s="32">
        <v>2</v>
      </c>
      <c r="AE19" s="32">
        <v>25</v>
      </c>
      <c r="AF19" s="32">
        <v>219</v>
      </c>
      <c r="AG19" s="32">
        <v>10</v>
      </c>
      <c r="AH19" s="32">
        <v>224</v>
      </c>
      <c r="AI19" s="32">
        <v>30</v>
      </c>
      <c r="AJ19" s="32">
        <v>3</v>
      </c>
      <c r="AK19" s="32">
        <v>20</v>
      </c>
      <c r="AL19" s="32">
        <v>18</v>
      </c>
      <c r="AM19" s="32">
        <v>34</v>
      </c>
      <c r="AN19" s="32">
        <v>255</v>
      </c>
    </row>
    <row r="20" spans="1:40" s="30" customFormat="1">
      <c r="A20" s="28" t="s">
        <v>359</v>
      </c>
      <c r="B20" s="29">
        <v>21184</v>
      </c>
      <c r="C20" s="30" t="s">
        <v>574</v>
      </c>
      <c r="D20" s="57" t="s">
        <v>20</v>
      </c>
      <c r="E20" s="29">
        <v>-40.580390000000001</v>
      </c>
      <c r="F20" s="30">
        <v>172.62572</v>
      </c>
      <c r="G20" s="29" t="s">
        <v>21</v>
      </c>
      <c r="H20" s="30" t="s">
        <v>405</v>
      </c>
      <c r="I20" s="29" t="s">
        <v>360</v>
      </c>
      <c r="J20" s="31">
        <v>70.965368716163567</v>
      </c>
      <c r="K20" s="31">
        <v>0.26783966332415449</v>
      </c>
      <c r="L20" s="31">
        <v>16.094822648724481</v>
      </c>
      <c r="M20" s="31">
        <v>0.60511923936197864</v>
      </c>
      <c r="N20" s="31">
        <v>9.919987530524239E-3</v>
      </c>
      <c r="O20" s="31">
        <v>0.12895983789681512</v>
      </c>
      <c r="P20" s="31">
        <v>0.90271886527770584</v>
      </c>
      <c r="Q20" s="31">
        <v>4.652474151815869</v>
      </c>
      <c r="R20" s="31">
        <v>5.0889536031589344</v>
      </c>
      <c r="S20" s="31">
        <v>2.9759962591572719E-2</v>
      </c>
      <c r="T20" s="31">
        <v>0.80012469475760506</v>
      </c>
      <c r="U20" s="31">
        <f>SUM(J20:T20)</f>
        <v>99.546061370603184</v>
      </c>
      <c r="V20" s="32">
        <v>1</v>
      </c>
      <c r="W20" s="32">
        <v>1250</v>
      </c>
      <c r="X20" s="32">
        <v>11</v>
      </c>
      <c r="Y20" s="32" t="s">
        <v>326</v>
      </c>
      <c r="Z20" s="32" t="s">
        <v>326</v>
      </c>
      <c r="AA20" s="32">
        <v>18</v>
      </c>
      <c r="AB20" s="32">
        <v>10</v>
      </c>
      <c r="AC20" s="32">
        <v>17</v>
      </c>
      <c r="AD20" s="32" t="s">
        <v>326</v>
      </c>
      <c r="AE20" s="32">
        <v>14</v>
      </c>
      <c r="AF20" s="32">
        <v>124</v>
      </c>
      <c r="AG20" s="32" t="s">
        <v>327</v>
      </c>
      <c r="AH20" s="32">
        <v>468</v>
      </c>
      <c r="AI20" s="32">
        <v>14</v>
      </c>
      <c r="AJ20" s="32">
        <v>2</v>
      </c>
      <c r="AK20" s="32">
        <v>11</v>
      </c>
      <c r="AL20" s="32">
        <v>6</v>
      </c>
      <c r="AM20" s="32">
        <v>11</v>
      </c>
      <c r="AN20" s="32">
        <v>206</v>
      </c>
    </row>
    <row r="21" spans="1:40" s="30" customFormat="1">
      <c r="A21" s="28" t="s">
        <v>361</v>
      </c>
      <c r="B21" s="29">
        <v>21189</v>
      </c>
      <c r="C21" s="30" t="s">
        <v>574</v>
      </c>
      <c r="D21" s="57" t="s">
        <v>20</v>
      </c>
      <c r="E21" s="29">
        <v>-40.480440000000002</v>
      </c>
      <c r="F21" s="30">
        <v>172.62568999999999</v>
      </c>
      <c r="G21" s="29" t="s">
        <v>21</v>
      </c>
      <c r="H21" s="30" t="s">
        <v>405</v>
      </c>
      <c r="I21" s="29" t="s">
        <v>358</v>
      </c>
      <c r="J21" s="31">
        <v>73.704292235547356</v>
      </c>
      <c r="K21" s="31">
        <v>0.22879766297662979</v>
      </c>
      <c r="L21" s="31">
        <v>14.046186961869619</v>
      </c>
      <c r="M21" s="31">
        <v>1.6612699876998771</v>
      </c>
      <c r="N21" s="31">
        <v>1.9895448954489546E-2</v>
      </c>
      <c r="O21" s="31">
        <v>0.35811808118081179</v>
      </c>
      <c r="P21" s="31">
        <v>0.93508610086100863</v>
      </c>
      <c r="Q21" s="31">
        <v>3.7005535055350558</v>
      </c>
      <c r="R21" s="31">
        <v>4.2775215252152519</v>
      </c>
      <c r="S21" s="31">
        <v>4.9738622386223869E-2</v>
      </c>
      <c r="T21" s="31">
        <v>0.522755227552271</v>
      </c>
      <c r="U21" s="31">
        <v>99.504215359778598</v>
      </c>
      <c r="V21" s="32">
        <v>2</v>
      </c>
      <c r="W21" s="32">
        <v>784</v>
      </c>
      <c r="X21" s="32">
        <v>28</v>
      </c>
      <c r="Y21" s="32">
        <v>2</v>
      </c>
      <c r="Z21" s="32" t="s">
        <v>326</v>
      </c>
      <c r="AA21" s="32">
        <v>13</v>
      </c>
      <c r="AB21" s="32">
        <v>26</v>
      </c>
      <c r="AC21" s="32">
        <v>11</v>
      </c>
      <c r="AD21" s="32">
        <v>3</v>
      </c>
      <c r="AE21" s="32">
        <v>26</v>
      </c>
      <c r="AF21" s="32">
        <v>121</v>
      </c>
      <c r="AG21" s="32">
        <v>2</v>
      </c>
      <c r="AH21" s="32">
        <v>244</v>
      </c>
      <c r="AI21" s="32">
        <v>14</v>
      </c>
      <c r="AJ21" s="32">
        <v>1</v>
      </c>
      <c r="AK21" s="32">
        <v>16</v>
      </c>
      <c r="AL21" s="32">
        <v>7</v>
      </c>
      <c r="AM21" s="32">
        <v>26</v>
      </c>
      <c r="AN21" s="32">
        <v>177</v>
      </c>
    </row>
    <row r="22" spans="1:40" s="30" customFormat="1">
      <c r="A22" s="28" t="s">
        <v>362</v>
      </c>
      <c r="B22" s="29">
        <v>21190</v>
      </c>
      <c r="C22" s="30" t="s">
        <v>574</v>
      </c>
      <c r="D22" s="57" t="s">
        <v>20</v>
      </c>
      <c r="E22" s="29">
        <v>-40.480440000000002</v>
      </c>
      <c r="F22" s="30">
        <v>172.62568999999999</v>
      </c>
      <c r="G22" s="29" t="s">
        <v>21</v>
      </c>
      <c r="H22" s="30" t="s">
        <v>405</v>
      </c>
      <c r="I22" s="29" t="s">
        <v>354</v>
      </c>
      <c r="J22" s="31">
        <v>76.000806374730843</v>
      </c>
      <c r="K22" s="31">
        <v>0.10961445884886625</v>
      </c>
      <c r="L22" s="31">
        <v>13.283279422321701</v>
      </c>
      <c r="M22" s="31">
        <v>0.51817744183100412</v>
      </c>
      <c r="N22" s="31">
        <v>9.9649508044423862E-3</v>
      </c>
      <c r="O22" s="31">
        <v>4.9824754022211933E-2</v>
      </c>
      <c r="P22" s="31">
        <v>0.15943921287107818</v>
      </c>
      <c r="Q22" s="31">
        <v>4.3845783539546499</v>
      </c>
      <c r="R22" s="31">
        <v>4.8529310417634424</v>
      </c>
      <c r="S22" s="31">
        <v>1.9929901608884772E-2</v>
      </c>
      <c r="T22" s="31">
        <v>0.35049195557613383</v>
      </c>
      <c r="U22" s="31">
        <v>99.739037868333256</v>
      </c>
      <c r="V22" s="32">
        <v>1</v>
      </c>
      <c r="W22" s="32">
        <v>118</v>
      </c>
      <c r="X22" s="32">
        <v>148</v>
      </c>
      <c r="Y22" s="32" t="s">
        <v>326</v>
      </c>
      <c r="Z22" s="32" t="s">
        <v>326</v>
      </c>
      <c r="AA22" s="32">
        <v>18</v>
      </c>
      <c r="AB22" s="32">
        <v>127</v>
      </c>
      <c r="AC22" s="32">
        <v>17</v>
      </c>
      <c r="AD22" s="32" t="s">
        <v>326</v>
      </c>
      <c r="AE22" s="32">
        <v>9</v>
      </c>
      <c r="AF22" s="32">
        <v>260</v>
      </c>
      <c r="AG22" s="32">
        <v>4</v>
      </c>
      <c r="AH22" s="32">
        <v>59</v>
      </c>
      <c r="AI22" s="32">
        <v>21</v>
      </c>
      <c r="AJ22" s="32">
        <v>3</v>
      </c>
      <c r="AK22" s="32">
        <v>7</v>
      </c>
      <c r="AL22" s="32">
        <v>15</v>
      </c>
      <c r="AM22" s="32">
        <v>11</v>
      </c>
      <c r="AN22" s="32">
        <v>104</v>
      </c>
    </row>
    <row r="23" spans="1:40" s="30" customFormat="1">
      <c r="A23" s="28" t="s">
        <v>363</v>
      </c>
      <c r="B23" s="29">
        <v>21191</v>
      </c>
      <c r="C23" s="30" t="s">
        <v>573</v>
      </c>
      <c r="D23" s="57" t="s">
        <v>24</v>
      </c>
      <c r="E23" s="29">
        <v>-40.535080000000001</v>
      </c>
      <c r="F23" s="30">
        <v>172.63934</v>
      </c>
      <c r="G23" s="29" t="s">
        <v>28</v>
      </c>
      <c r="H23" s="30" t="s">
        <v>405</v>
      </c>
      <c r="I23" s="29" t="s">
        <v>354</v>
      </c>
      <c r="J23" s="31">
        <v>75.080002991266412</v>
      </c>
      <c r="K23" s="31">
        <v>0.11972081036581005</v>
      </c>
      <c r="L23" s="31">
        <v>13.608265444913743</v>
      </c>
      <c r="M23" s="31">
        <v>0.69837139380055857</v>
      </c>
      <c r="N23" s="31">
        <v>6.9837139380055868E-2</v>
      </c>
      <c r="O23" s="31">
        <v>0.1296975445629609</v>
      </c>
      <c r="P23" s="31">
        <v>0.43897630467463683</v>
      </c>
      <c r="Q23" s="31">
        <v>4.6391814016751391</v>
      </c>
      <c r="R23" s="31">
        <v>4.5693442622950835</v>
      </c>
      <c r="S23" s="31">
        <v>1.9953468394301677E-2</v>
      </c>
      <c r="T23" s="31">
        <v>0.23265802849162676</v>
      </c>
      <c r="U23" s="31">
        <v>99.606008789820336</v>
      </c>
      <c r="V23" s="32">
        <v>1</v>
      </c>
      <c r="W23" s="32">
        <v>176</v>
      </c>
      <c r="X23" s="32">
        <v>36</v>
      </c>
      <c r="Y23" s="32" t="s">
        <v>326</v>
      </c>
      <c r="Z23" s="32" t="s">
        <v>326</v>
      </c>
      <c r="AA23" s="32">
        <v>23</v>
      </c>
      <c r="AB23" s="32">
        <v>17</v>
      </c>
      <c r="AC23" s="32">
        <v>48</v>
      </c>
      <c r="AD23" s="32" t="s">
        <v>326</v>
      </c>
      <c r="AE23" s="32">
        <v>40</v>
      </c>
      <c r="AF23" s="32">
        <v>383</v>
      </c>
      <c r="AG23" s="32">
        <v>4</v>
      </c>
      <c r="AH23" s="32">
        <v>97</v>
      </c>
      <c r="AI23" s="32">
        <v>46</v>
      </c>
      <c r="AJ23" s="32">
        <v>11</v>
      </c>
      <c r="AK23" s="32">
        <v>6</v>
      </c>
      <c r="AL23" s="32">
        <v>7</v>
      </c>
      <c r="AM23" s="32">
        <v>22</v>
      </c>
      <c r="AN23" s="32">
        <v>139</v>
      </c>
    </row>
    <row r="24" spans="1:40" s="30" customFormat="1">
      <c r="A24" s="28" t="s">
        <v>364</v>
      </c>
      <c r="B24" s="29">
        <v>21192</v>
      </c>
      <c r="C24" s="30" t="s">
        <v>573</v>
      </c>
      <c r="D24" s="57" t="s">
        <v>24</v>
      </c>
      <c r="E24" s="29">
        <v>-40.535080000000001</v>
      </c>
      <c r="F24" s="30">
        <v>172.63934</v>
      </c>
      <c r="G24" s="29" t="s">
        <v>28</v>
      </c>
      <c r="H24" s="30" t="s">
        <v>405</v>
      </c>
      <c r="I24" s="29" t="s">
        <v>354</v>
      </c>
      <c r="J24" s="31">
        <v>76.687409241496454</v>
      </c>
      <c r="K24" s="31">
        <v>0.11973070881287462</v>
      </c>
      <c r="L24" s="31">
        <v>12.980804347129157</v>
      </c>
      <c r="M24" s="31">
        <v>0.27937165389670748</v>
      </c>
      <c r="N24" s="31">
        <v>1.9955118135479104E-2</v>
      </c>
      <c r="O24" s="31">
        <v>9.9775590677395526E-2</v>
      </c>
      <c r="P24" s="31">
        <v>0.1696185041515724</v>
      </c>
      <c r="Q24" s="31">
        <v>4.3901259898054024</v>
      </c>
      <c r="R24" s="31">
        <v>4.7393405571762877</v>
      </c>
      <c r="S24" s="31">
        <v>9.9775590677395522E-3</v>
      </c>
      <c r="T24" s="31">
        <v>0.22440932260447702</v>
      </c>
      <c r="U24" s="31">
        <v>99.720518592953539</v>
      </c>
      <c r="V24" s="32" t="s">
        <v>326</v>
      </c>
      <c r="W24" s="32">
        <v>95</v>
      </c>
      <c r="X24" s="32">
        <v>59</v>
      </c>
      <c r="Y24" s="32" t="s">
        <v>326</v>
      </c>
      <c r="Z24" s="32" t="s">
        <v>326</v>
      </c>
      <c r="AA24" s="32">
        <v>18</v>
      </c>
      <c r="AB24" s="32">
        <v>36</v>
      </c>
      <c r="AC24" s="32">
        <v>18</v>
      </c>
      <c r="AD24" s="32">
        <v>1</v>
      </c>
      <c r="AE24" s="32">
        <v>11</v>
      </c>
      <c r="AF24" s="32">
        <v>237</v>
      </c>
      <c r="AG24" s="32" t="s">
        <v>327</v>
      </c>
      <c r="AH24" s="32">
        <v>40</v>
      </c>
      <c r="AI24" s="32">
        <v>29</v>
      </c>
      <c r="AJ24" s="32">
        <v>2</v>
      </c>
      <c r="AK24" s="32">
        <v>4</v>
      </c>
      <c r="AL24" s="32">
        <v>7</v>
      </c>
      <c r="AM24" s="32">
        <v>18</v>
      </c>
      <c r="AN24" s="32">
        <v>114</v>
      </c>
    </row>
    <row r="25" spans="1:40" s="30" customFormat="1">
      <c r="A25" s="28" t="s">
        <v>365</v>
      </c>
      <c r="B25" s="29">
        <v>21231</v>
      </c>
      <c r="C25" s="30" t="s">
        <v>573</v>
      </c>
      <c r="D25" s="57" t="s">
        <v>29</v>
      </c>
      <c r="E25" s="29">
        <v>-40.56664</v>
      </c>
      <c r="F25" s="30">
        <v>172.59700000000001</v>
      </c>
      <c r="G25" s="29" t="s">
        <v>28</v>
      </c>
      <c r="H25" s="30" t="s">
        <v>405</v>
      </c>
      <c r="I25" s="29" t="s">
        <v>358</v>
      </c>
      <c r="J25" s="31">
        <v>69.507671682091171</v>
      </c>
      <c r="K25" s="31">
        <v>0.36745627620594562</v>
      </c>
      <c r="L25" s="31">
        <v>15.530291232576584</v>
      </c>
      <c r="M25" s="31">
        <v>3.1184127223964038</v>
      </c>
      <c r="N25" s="31">
        <v>4.9656253541344009E-2</v>
      </c>
      <c r="O25" s="31">
        <v>0.51642503682997765</v>
      </c>
      <c r="P25" s="31">
        <v>0.91367506516072972</v>
      </c>
      <c r="Q25" s="31">
        <v>3.9129127790579075</v>
      </c>
      <c r="R25" s="31">
        <v>4.9755566048426694</v>
      </c>
      <c r="S25" s="31">
        <v>4.9656253541344009E-2</v>
      </c>
      <c r="T25" s="31">
        <v>0.68749291731198703</v>
      </c>
      <c r="U25" s="31">
        <f>SUM(J25:T25)</f>
        <v>99.629206823556046</v>
      </c>
      <c r="V25" s="32">
        <v>2</v>
      </c>
      <c r="W25" s="32">
        <v>567</v>
      </c>
      <c r="X25" s="32">
        <v>104</v>
      </c>
      <c r="Y25" s="32">
        <v>4</v>
      </c>
      <c r="Z25" s="32" t="s">
        <v>326</v>
      </c>
      <c r="AA25" s="32">
        <v>19</v>
      </c>
      <c r="AB25" s="32">
        <v>70</v>
      </c>
      <c r="AC25" s="32">
        <v>24</v>
      </c>
      <c r="AD25" s="32">
        <v>1</v>
      </c>
      <c r="AE25" s="32">
        <v>28</v>
      </c>
      <c r="AF25" s="32">
        <v>207</v>
      </c>
      <c r="AG25" s="32">
        <v>4</v>
      </c>
      <c r="AH25" s="32">
        <v>224</v>
      </c>
      <c r="AI25" s="32">
        <v>34</v>
      </c>
      <c r="AJ25" s="32">
        <v>4</v>
      </c>
      <c r="AK25" s="32">
        <v>16</v>
      </c>
      <c r="AL25" s="32">
        <v>8</v>
      </c>
      <c r="AM25" s="32">
        <v>38</v>
      </c>
      <c r="AN25" s="32">
        <v>305</v>
      </c>
    </row>
    <row r="26" spans="1:40" s="30" customFormat="1">
      <c r="A26" s="28" t="s">
        <v>366</v>
      </c>
      <c r="B26" s="29">
        <v>21232</v>
      </c>
      <c r="C26" s="30" t="s">
        <v>573</v>
      </c>
      <c r="D26" s="57" t="s">
        <v>29</v>
      </c>
      <c r="E26" s="29">
        <v>-40.56664</v>
      </c>
      <c r="F26" s="30">
        <v>172.59700000000001</v>
      </c>
      <c r="G26" s="29" t="s">
        <v>28</v>
      </c>
      <c r="H26" s="30" t="s">
        <v>405</v>
      </c>
      <c r="I26" s="29" t="s">
        <v>358</v>
      </c>
      <c r="J26" s="31">
        <v>73.802917410027661</v>
      </c>
      <c r="K26" s="31">
        <v>0.28614195632113182</v>
      </c>
      <c r="L26" s="31">
        <v>14.15055843202091</v>
      </c>
      <c r="M26" s="31">
        <v>1.736585665948938</v>
      </c>
      <c r="N26" s="31">
        <v>1.9733928022147025E-2</v>
      </c>
      <c r="O26" s="31">
        <v>0.33547677637649942</v>
      </c>
      <c r="P26" s="31">
        <v>0.35521070439864638</v>
      </c>
      <c r="Q26" s="31">
        <v>2.3384704706244226</v>
      </c>
      <c r="R26" s="31">
        <v>5.4860319901568717</v>
      </c>
      <c r="S26" s="31">
        <v>2.9600892033220534E-2</v>
      </c>
      <c r="T26" s="31">
        <v>1.3303598892648831</v>
      </c>
      <c r="U26" s="31">
        <f>SUM(J26:T26)</f>
        <v>99.871088115195334</v>
      </c>
      <c r="V26" s="32">
        <v>2</v>
      </c>
      <c r="W26" s="32">
        <v>757</v>
      </c>
      <c r="X26" s="32">
        <v>67</v>
      </c>
      <c r="Y26" s="32">
        <v>3</v>
      </c>
      <c r="Z26" s="32" t="s">
        <v>326</v>
      </c>
      <c r="AA26" s="32">
        <v>19</v>
      </c>
      <c r="AB26" s="32">
        <v>37</v>
      </c>
      <c r="AC26" s="32">
        <v>21</v>
      </c>
      <c r="AD26" s="32">
        <v>3</v>
      </c>
      <c r="AE26" s="32">
        <v>29</v>
      </c>
      <c r="AF26" s="32">
        <v>246</v>
      </c>
      <c r="AG26" s="32">
        <v>2</v>
      </c>
      <c r="AH26" s="32">
        <v>177</v>
      </c>
      <c r="AI26" s="32">
        <v>26</v>
      </c>
      <c r="AJ26" s="32">
        <v>2</v>
      </c>
      <c r="AK26" s="32">
        <v>20</v>
      </c>
      <c r="AL26" s="32">
        <v>7</v>
      </c>
      <c r="AM26" s="32">
        <v>29</v>
      </c>
      <c r="AN26" s="32">
        <v>234</v>
      </c>
    </row>
    <row r="27" spans="1:40" s="30" customFormat="1">
      <c r="A27" s="28" t="s">
        <v>367</v>
      </c>
      <c r="B27" s="29">
        <v>21233</v>
      </c>
      <c r="C27" s="30" t="s">
        <v>573</v>
      </c>
      <c r="D27" s="57" t="s">
        <v>29</v>
      </c>
      <c r="E27" s="29">
        <v>-40.56664</v>
      </c>
      <c r="F27" s="30">
        <v>172.59700000000001</v>
      </c>
      <c r="G27" s="29" t="s">
        <v>28</v>
      </c>
      <c r="H27" s="30" t="s">
        <v>405</v>
      </c>
      <c r="I27" s="29" t="s">
        <v>358</v>
      </c>
      <c r="J27" s="31">
        <v>76.630131998679303</v>
      </c>
      <c r="K27" s="31">
        <v>0.11964702704325111</v>
      </c>
      <c r="L27" s="31">
        <v>13.006529192304219</v>
      </c>
      <c r="M27" s="31">
        <v>0.24926463967343984</v>
      </c>
      <c r="N27" s="31">
        <v>1.9941171173875186E-2</v>
      </c>
      <c r="O27" s="31">
        <v>7.9764684695500743E-2</v>
      </c>
      <c r="P27" s="31">
        <v>0.21935288291262706</v>
      </c>
      <c r="Q27" s="31">
        <v>4.2075871176876642</v>
      </c>
      <c r="R27" s="31">
        <v>4.8457045952516706</v>
      </c>
      <c r="S27" s="31">
        <v>1.9941171173875186E-2</v>
      </c>
      <c r="T27" s="31">
        <v>0.29414413062406658</v>
      </c>
      <c r="U27" s="31">
        <f>SUM(J27:T27)</f>
        <v>99.692008611219492</v>
      </c>
      <c r="V27" s="32">
        <v>2</v>
      </c>
      <c r="W27" s="32">
        <v>86</v>
      </c>
      <c r="X27" s="32">
        <v>27</v>
      </c>
      <c r="Y27" s="32" t="s">
        <v>326</v>
      </c>
      <c r="Z27" s="32" t="s">
        <v>326</v>
      </c>
      <c r="AA27" s="32">
        <v>18</v>
      </c>
      <c r="AB27" s="32">
        <v>15</v>
      </c>
      <c r="AC27" s="32">
        <v>18</v>
      </c>
      <c r="AD27" s="32" t="s">
        <v>326</v>
      </c>
      <c r="AE27" s="32">
        <v>11</v>
      </c>
      <c r="AF27" s="32">
        <v>256</v>
      </c>
      <c r="AG27" s="32">
        <v>3</v>
      </c>
      <c r="AH27" s="32">
        <v>31</v>
      </c>
      <c r="AI27" s="32">
        <v>21</v>
      </c>
      <c r="AJ27" s="32">
        <v>2</v>
      </c>
      <c r="AK27" s="32">
        <v>6</v>
      </c>
      <c r="AL27" s="32">
        <v>4</v>
      </c>
      <c r="AM27" s="32">
        <v>13</v>
      </c>
      <c r="AN27" s="32">
        <v>120</v>
      </c>
    </row>
    <row r="28" spans="1:40" s="30" customFormat="1">
      <c r="A28" s="28" t="s">
        <v>368</v>
      </c>
      <c r="B28" s="29">
        <v>21195</v>
      </c>
      <c r="C28" s="30" t="s">
        <v>573</v>
      </c>
      <c r="D28" s="57" t="s">
        <v>37</v>
      </c>
      <c r="E28" s="29">
        <v>-40.50459</v>
      </c>
      <c r="F28" s="30">
        <v>172.71325999999999</v>
      </c>
      <c r="G28" s="29" t="s">
        <v>28</v>
      </c>
      <c r="H28" s="30" t="s">
        <v>8</v>
      </c>
      <c r="I28" s="29" t="s">
        <v>352</v>
      </c>
      <c r="J28" s="31">
        <v>75.822612333127736</v>
      </c>
      <c r="K28" s="31">
        <v>0.14508328192473788</v>
      </c>
      <c r="L28" s="31">
        <v>14.614916043594496</v>
      </c>
      <c r="M28" s="31">
        <v>8.7049969154842727E-2</v>
      </c>
      <c r="N28" s="31">
        <v>1.9344437589965052E-2</v>
      </c>
      <c r="O28" s="31">
        <v>2.9016656384947576E-2</v>
      </c>
      <c r="P28" s="31">
        <v>1.9344437589965052E-2</v>
      </c>
      <c r="Q28" s="31">
        <v>0.2224610322845981</v>
      </c>
      <c r="R28" s="31">
        <v>5.6485757762697943</v>
      </c>
      <c r="S28" s="31">
        <v>1.9344437589965052E-2</v>
      </c>
      <c r="T28" s="31">
        <v>3.2778120501747483</v>
      </c>
      <c r="U28" s="31">
        <f>SUM(J28:T28)</f>
        <v>99.905560455685801</v>
      </c>
      <c r="V28" s="32" t="s">
        <v>326</v>
      </c>
      <c r="W28" s="32">
        <v>33</v>
      </c>
      <c r="X28" s="32">
        <v>34</v>
      </c>
      <c r="Y28" s="32">
        <v>19</v>
      </c>
      <c r="Z28" s="32" t="s">
        <v>326</v>
      </c>
      <c r="AA28" s="32">
        <v>20</v>
      </c>
      <c r="AB28" s="32">
        <v>19</v>
      </c>
      <c r="AC28" s="32">
        <v>22</v>
      </c>
      <c r="AD28" s="32">
        <v>2</v>
      </c>
      <c r="AE28" s="32">
        <v>18</v>
      </c>
      <c r="AF28" s="32">
        <v>213</v>
      </c>
      <c r="AG28" s="32">
        <v>6</v>
      </c>
      <c r="AH28" s="32">
        <v>15</v>
      </c>
      <c r="AI28" s="32">
        <v>25</v>
      </c>
      <c r="AJ28" s="32">
        <v>3</v>
      </c>
      <c r="AK28" s="32">
        <v>30</v>
      </c>
      <c r="AL28" s="32">
        <v>7</v>
      </c>
      <c r="AM28" s="32">
        <v>9</v>
      </c>
      <c r="AN28" s="32">
        <v>155</v>
      </c>
    </row>
    <row r="29" spans="1:40" s="30" customFormat="1">
      <c r="A29" s="28" t="s">
        <v>369</v>
      </c>
      <c r="B29" s="29">
        <v>21198</v>
      </c>
      <c r="C29" s="30" t="s">
        <v>573</v>
      </c>
      <c r="D29" s="57" t="s">
        <v>37</v>
      </c>
      <c r="E29" s="29">
        <v>-40.50459</v>
      </c>
      <c r="F29" s="30">
        <v>172.71325999999999</v>
      </c>
      <c r="G29" s="29" t="s">
        <v>28</v>
      </c>
      <c r="H29" s="30" t="s">
        <v>8</v>
      </c>
      <c r="I29" s="29" t="s">
        <v>352</v>
      </c>
      <c r="J29" s="31">
        <v>70.569529846365455</v>
      </c>
      <c r="K29" s="31">
        <v>0.94702591148818993</v>
      </c>
      <c r="L29" s="31">
        <v>20.221788580600762</v>
      </c>
      <c r="M29" s="31">
        <v>0.26925246503095596</v>
      </c>
      <c r="N29" s="31">
        <v>9.2845677596881376E-3</v>
      </c>
      <c r="O29" s="31">
        <v>4.642283879844069E-2</v>
      </c>
      <c r="P29" s="31">
        <v>2.7853703279064411E-2</v>
      </c>
      <c r="Q29" s="31">
        <v>0.1021302453565695</v>
      </c>
      <c r="R29" s="31">
        <v>0.35281357486814918</v>
      </c>
      <c r="S29" s="31">
        <v>6.4991974317816961E-2</v>
      </c>
      <c r="T29" s="31">
        <v>7.1543224031186323</v>
      </c>
      <c r="U29" s="31">
        <v>99.765416110983722</v>
      </c>
      <c r="V29" s="32">
        <v>3</v>
      </c>
      <c r="W29" s="32">
        <v>79</v>
      </c>
      <c r="X29" s="32">
        <v>220</v>
      </c>
      <c r="Y29" s="32">
        <v>76</v>
      </c>
      <c r="Z29" s="32" t="s">
        <v>326</v>
      </c>
      <c r="AA29" s="32">
        <v>21</v>
      </c>
      <c r="AB29" s="32">
        <v>126</v>
      </c>
      <c r="AC29" s="32">
        <v>21</v>
      </c>
      <c r="AD29" s="32">
        <v>2</v>
      </c>
      <c r="AE29" s="32">
        <v>26</v>
      </c>
      <c r="AF29" s="32">
        <v>19</v>
      </c>
      <c r="AG29" s="32">
        <v>23</v>
      </c>
      <c r="AH29" s="32">
        <v>66</v>
      </c>
      <c r="AI29" s="32">
        <v>25</v>
      </c>
      <c r="AJ29" s="32">
        <v>6</v>
      </c>
      <c r="AK29" s="32">
        <v>122</v>
      </c>
      <c r="AL29" s="32">
        <v>76</v>
      </c>
      <c r="AM29" s="32">
        <v>7</v>
      </c>
      <c r="AN29" s="32">
        <v>311</v>
      </c>
    </row>
    <row r="30" spans="1:40" s="30" customFormat="1">
      <c r="A30" s="28" t="s">
        <v>370</v>
      </c>
      <c r="B30" s="29">
        <v>21202</v>
      </c>
      <c r="C30" s="30" t="s">
        <v>573</v>
      </c>
      <c r="D30" s="57" t="s">
        <v>37</v>
      </c>
      <c r="E30" s="29">
        <v>-40.507010000000001</v>
      </c>
      <c r="F30" s="30">
        <v>172.71415999999999</v>
      </c>
      <c r="G30" s="29" t="s">
        <v>28</v>
      </c>
      <c r="H30" s="30" t="s">
        <v>8</v>
      </c>
      <c r="I30" s="29" t="s">
        <v>352</v>
      </c>
      <c r="J30" s="31">
        <v>69.011652563958663</v>
      </c>
      <c r="K30" s="31">
        <v>0.46387680322186636</v>
      </c>
      <c r="L30" s="31">
        <v>19.62482883834549</v>
      </c>
      <c r="M30" s="31">
        <v>0.68161489453008939</v>
      </c>
      <c r="N30" s="31">
        <v>9.4668735351401308E-3</v>
      </c>
      <c r="O30" s="31">
        <v>9.4668735351401315E-2</v>
      </c>
      <c r="P30" s="31">
        <v>1.8933747070280262E-2</v>
      </c>
      <c r="Q30" s="31">
        <v>0.24613871191364339</v>
      </c>
      <c r="R30" s="31">
        <v>4.2600930908130588</v>
      </c>
      <c r="S30" s="31">
        <v>1.8933747070280262E-2</v>
      </c>
      <c r="T30" s="31">
        <v>5.3312646485986948</v>
      </c>
      <c r="U30" s="31">
        <v>99.761472654408607</v>
      </c>
      <c r="V30" s="32">
        <v>2</v>
      </c>
      <c r="W30" s="32">
        <v>602</v>
      </c>
      <c r="X30" s="32">
        <v>77</v>
      </c>
      <c r="Y30" s="32">
        <v>30</v>
      </c>
      <c r="Z30" s="32">
        <v>1</v>
      </c>
      <c r="AA30" s="32">
        <v>20</v>
      </c>
      <c r="AB30" s="32">
        <v>43</v>
      </c>
      <c r="AC30" s="32">
        <v>26</v>
      </c>
      <c r="AD30" s="32">
        <v>3</v>
      </c>
      <c r="AE30" s="32">
        <v>34</v>
      </c>
      <c r="AF30" s="32">
        <v>113</v>
      </c>
      <c r="AG30" s="32">
        <v>12</v>
      </c>
      <c r="AH30" s="32">
        <v>101</v>
      </c>
      <c r="AI30" s="32">
        <v>36</v>
      </c>
      <c r="AJ30" s="32">
        <v>6</v>
      </c>
      <c r="AK30" s="32">
        <v>67</v>
      </c>
      <c r="AL30" s="32">
        <v>12</v>
      </c>
      <c r="AM30" s="32">
        <v>19</v>
      </c>
      <c r="AN30" s="32">
        <v>329</v>
      </c>
    </row>
    <row r="31" spans="1:40" s="30" customFormat="1">
      <c r="A31" s="28" t="s">
        <v>371</v>
      </c>
      <c r="B31" s="29">
        <v>21203</v>
      </c>
      <c r="C31" s="30" t="s">
        <v>574</v>
      </c>
      <c r="D31" s="57" t="s">
        <v>22</v>
      </c>
      <c r="E31" s="29">
        <v>-40.572920000000003</v>
      </c>
      <c r="F31" s="30">
        <v>172.63373000000001</v>
      </c>
      <c r="G31" s="29" t="s">
        <v>21</v>
      </c>
      <c r="H31" s="30" t="s">
        <v>405</v>
      </c>
      <c r="I31" s="29" t="s">
        <v>354</v>
      </c>
      <c r="J31" s="31">
        <v>77.36395331092811</v>
      </c>
      <c r="K31" s="31">
        <v>9.9479262843003319E-2</v>
      </c>
      <c r="L31" s="31">
        <v>12.527075392399455</v>
      </c>
      <c r="M31" s="31">
        <v>0.54713594563651835</v>
      </c>
      <c r="N31" s="31">
        <v>9.9479262843003326E-3</v>
      </c>
      <c r="O31" s="31">
        <v>7.9583410274402661E-2</v>
      </c>
      <c r="P31" s="31">
        <v>0.14921889426450496</v>
      </c>
      <c r="Q31" s="31">
        <v>3.9493267348672321</v>
      </c>
      <c r="R31" s="31">
        <v>4.4765668279351498</v>
      </c>
      <c r="S31" s="31">
        <v>1.9895852568600665E-2</v>
      </c>
      <c r="T31" s="31">
        <v>0.52073715699668055</v>
      </c>
      <c r="U31" s="31">
        <f>SUM(J31:T31)</f>
        <v>99.742920714997936</v>
      </c>
      <c r="V31" s="32">
        <v>3</v>
      </c>
      <c r="W31" s="32">
        <v>48</v>
      </c>
      <c r="X31" s="32">
        <v>43</v>
      </c>
      <c r="Y31" s="32">
        <v>5</v>
      </c>
      <c r="Z31" s="32" t="s">
        <v>326</v>
      </c>
      <c r="AA31" s="32">
        <v>19</v>
      </c>
      <c r="AB31" s="32">
        <v>26</v>
      </c>
      <c r="AC31" s="32">
        <v>20</v>
      </c>
      <c r="AD31" s="32">
        <v>1</v>
      </c>
      <c r="AE31" s="32">
        <v>8</v>
      </c>
      <c r="AF31" s="32">
        <v>234</v>
      </c>
      <c r="AG31" s="32" t="s">
        <v>327</v>
      </c>
      <c r="AH31" s="32">
        <v>20</v>
      </c>
      <c r="AI31" s="32">
        <v>17</v>
      </c>
      <c r="AJ31" s="32">
        <v>1</v>
      </c>
      <c r="AK31" s="32">
        <v>8</v>
      </c>
      <c r="AL31" s="32">
        <v>13</v>
      </c>
      <c r="AM31" s="32">
        <v>12</v>
      </c>
      <c r="AN31" s="32">
        <v>94</v>
      </c>
    </row>
    <row r="32" spans="1:40" s="30" customFormat="1">
      <c r="A32" s="28" t="s">
        <v>372</v>
      </c>
      <c r="B32" s="29">
        <v>21204</v>
      </c>
      <c r="C32" s="30" t="s">
        <v>574</v>
      </c>
      <c r="D32" s="57" t="s">
        <v>22</v>
      </c>
      <c r="E32" s="29">
        <v>-40.572920000000003</v>
      </c>
      <c r="F32" s="30">
        <v>172.63373000000001</v>
      </c>
      <c r="G32" s="29" t="s">
        <v>21</v>
      </c>
      <c r="H32" s="30" t="s">
        <v>405</v>
      </c>
      <c r="I32" s="29" t="s">
        <v>373</v>
      </c>
      <c r="J32" s="31">
        <v>71.726943761945805</v>
      </c>
      <c r="K32" s="31">
        <v>0.17917700408499793</v>
      </c>
      <c r="L32" s="31">
        <v>16.086511426751109</v>
      </c>
      <c r="M32" s="31">
        <v>0.6271195142974928</v>
      </c>
      <c r="N32" s="31">
        <v>2.9862834014166322E-2</v>
      </c>
      <c r="O32" s="31">
        <v>0.2488569501180527</v>
      </c>
      <c r="P32" s="31">
        <v>1.5030959787130382</v>
      </c>
      <c r="Q32" s="31">
        <v>5.3753101225499389</v>
      </c>
      <c r="R32" s="31">
        <v>3.314774575572462</v>
      </c>
      <c r="S32" s="31">
        <v>2.9862834014166322E-2</v>
      </c>
      <c r="T32" s="31">
        <v>0.45721995277892269</v>
      </c>
      <c r="U32" s="31">
        <f>SUM(J32:T32)</f>
        <v>99.578734954840144</v>
      </c>
      <c r="V32" s="32">
        <v>1</v>
      </c>
      <c r="W32" s="32">
        <v>956</v>
      </c>
      <c r="X32" s="32" t="s">
        <v>374</v>
      </c>
      <c r="Y32" s="32" t="s">
        <v>326</v>
      </c>
      <c r="Z32" s="32" t="s">
        <v>326</v>
      </c>
      <c r="AA32" s="32">
        <v>20</v>
      </c>
      <c r="AB32" s="32">
        <v>15</v>
      </c>
      <c r="AC32" s="32">
        <v>5</v>
      </c>
      <c r="AD32" s="32">
        <v>1</v>
      </c>
      <c r="AE32" s="32">
        <v>23</v>
      </c>
      <c r="AF32" s="32">
        <v>81</v>
      </c>
      <c r="AG32" s="32" t="s">
        <v>327</v>
      </c>
      <c r="AH32" s="32">
        <v>944</v>
      </c>
      <c r="AI32" s="32">
        <v>4</v>
      </c>
      <c r="AJ32" s="32" t="s">
        <v>326</v>
      </c>
      <c r="AK32" s="32">
        <v>11</v>
      </c>
      <c r="AL32" s="32">
        <v>1</v>
      </c>
      <c r="AM32" s="32">
        <v>30</v>
      </c>
      <c r="AN32" s="32">
        <v>115</v>
      </c>
    </row>
    <row r="33" spans="1:40" s="30" customFormat="1">
      <c r="A33" s="28" t="s">
        <v>375</v>
      </c>
      <c r="B33" s="29">
        <v>21205</v>
      </c>
      <c r="C33" s="30" t="s">
        <v>574</v>
      </c>
      <c r="D33" s="57" t="s">
        <v>22</v>
      </c>
      <c r="E33" s="29">
        <v>-40.572920000000003</v>
      </c>
      <c r="F33" s="30">
        <v>172.63373000000001</v>
      </c>
      <c r="G33" s="29" t="s">
        <v>21</v>
      </c>
      <c r="H33" s="30" t="s">
        <v>405</v>
      </c>
      <c r="I33" s="29" t="s">
        <v>373</v>
      </c>
      <c r="J33" s="31">
        <v>71.844511076845762</v>
      </c>
      <c r="K33" s="31">
        <v>0.18907118055555555</v>
      </c>
      <c r="L33" s="31">
        <v>15.951388192160085</v>
      </c>
      <c r="M33" s="31">
        <v>0.616969115497076</v>
      </c>
      <c r="N33" s="31">
        <v>1.9902229532163744E-2</v>
      </c>
      <c r="O33" s="31">
        <v>0.26868009868421056</v>
      </c>
      <c r="P33" s="31">
        <v>1.1344270833333332</v>
      </c>
      <c r="Q33" s="31">
        <v>5.6223798428362581</v>
      </c>
      <c r="R33" s="31">
        <v>3.3734279057017544</v>
      </c>
      <c r="S33" s="31">
        <v>1.9902229532163744E-2</v>
      </c>
      <c r="T33" s="31">
        <v>0.48885233918128335</v>
      </c>
      <c r="U33" s="31">
        <f>SUM(J33:T33)</f>
        <v>99.529511293859642</v>
      </c>
      <c r="V33" s="32" t="s">
        <v>326</v>
      </c>
      <c r="W33" s="32">
        <v>980</v>
      </c>
      <c r="X33" s="32">
        <v>14</v>
      </c>
      <c r="Y33" s="32" t="s">
        <v>326</v>
      </c>
      <c r="Z33" s="32" t="s">
        <v>326</v>
      </c>
      <c r="AA33" s="32">
        <v>17</v>
      </c>
      <c r="AB33" s="32">
        <v>10</v>
      </c>
      <c r="AC33" s="32">
        <v>4</v>
      </c>
      <c r="AD33" s="32">
        <v>1</v>
      </c>
      <c r="AE33" s="32">
        <v>18</v>
      </c>
      <c r="AF33" s="32">
        <v>99</v>
      </c>
      <c r="AG33" s="32">
        <v>5</v>
      </c>
      <c r="AH33" s="32">
        <v>755</v>
      </c>
      <c r="AI33" s="32">
        <v>6</v>
      </c>
      <c r="AJ33" s="32">
        <v>2</v>
      </c>
      <c r="AK33" s="32">
        <v>6</v>
      </c>
      <c r="AL33" s="32">
        <v>2</v>
      </c>
      <c r="AM33" s="32">
        <v>29</v>
      </c>
      <c r="AN33" s="32">
        <v>125</v>
      </c>
    </row>
    <row r="34" spans="1:40" s="30" customFormat="1">
      <c r="A34" s="28" t="s">
        <v>376</v>
      </c>
      <c r="B34" s="29">
        <v>21208</v>
      </c>
      <c r="C34" s="30" t="s">
        <v>574</v>
      </c>
      <c r="D34" s="57" t="s">
        <v>22</v>
      </c>
      <c r="E34" s="29">
        <v>-40.572920000000003</v>
      </c>
      <c r="F34" s="30">
        <v>172.63373000000001</v>
      </c>
      <c r="G34" s="29" t="s">
        <v>21</v>
      </c>
      <c r="H34" s="30" t="s">
        <v>405</v>
      </c>
      <c r="I34" s="29" t="s">
        <v>358</v>
      </c>
      <c r="J34" s="31">
        <v>74.802238654600956</v>
      </c>
      <c r="K34" s="31">
        <v>0.25690449193196685</v>
      </c>
      <c r="L34" s="31">
        <v>13.415898401657214</v>
      </c>
      <c r="M34" s="31">
        <v>1.4524984736153508</v>
      </c>
      <c r="N34" s="31">
        <v>9.8809419973833398E-3</v>
      </c>
      <c r="O34" s="31">
        <v>0.34583296990841683</v>
      </c>
      <c r="P34" s="31">
        <v>0.79047535979066719</v>
      </c>
      <c r="Q34" s="31">
        <v>3.0729729611862182</v>
      </c>
      <c r="R34" s="31">
        <v>4.4069001308329696</v>
      </c>
      <c r="S34" s="31">
        <v>3.9523767989533359E-2</v>
      </c>
      <c r="T34" s="31">
        <v>1.1905800261666086</v>
      </c>
      <c r="U34" s="31">
        <f>SUM(J34:T34)</f>
        <v>99.783706179677282</v>
      </c>
      <c r="V34" s="32">
        <v>3</v>
      </c>
      <c r="W34" s="32">
        <v>825</v>
      </c>
      <c r="X34" s="32">
        <v>57</v>
      </c>
      <c r="Y34" s="32">
        <v>4</v>
      </c>
      <c r="Z34" s="32" t="s">
        <v>326</v>
      </c>
      <c r="AA34" s="32">
        <v>15</v>
      </c>
      <c r="AB34" s="32">
        <v>28</v>
      </c>
      <c r="AC34" s="32">
        <v>16</v>
      </c>
      <c r="AD34" s="32">
        <v>1</v>
      </c>
      <c r="AE34" s="32">
        <v>26</v>
      </c>
      <c r="AF34" s="32">
        <v>120</v>
      </c>
      <c r="AG34" s="32">
        <v>4</v>
      </c>
      <c r="AH34" s="32">
        <v>223</v>
      </c>
      <c r="AI34" s="32">
        <v>18</v>
      </c>
      <c r="AJ34" s="32">
        <v>3</v>
      </c>
      <c r="AK34" s="32">
        <v>15</v>
      </c>
      <c r="AL34" s="32">
        <v>6</v>
      </c>
      <c r="AM34" s="32">
        <v>17</v>
      </c>
      <c r="AN34" s="32">
        <v>211</v>
      </c>
    </row>
    <row r="35" spans="1:40" s="30" customFormat="1">
      <c r="A35" s="28" t="s">
        <v>377</v>
      </c>
      <c r="B35" s="29">
        <v>21209</v>
      </c>
      <c r="C35" s="30" t="s">
        <v>574</v>
      </c>
      <c r="D35" s="57" t="s">
        <v>22</v>
      </c>
      <c r="E35" s="29">
        <v>-40.572920000000003</v>
      </c>
      <c r="F35" s="30">
        <v>172.63373000000001</v>
      </c>
      <c r="G35" s="29" t="s">
        <v>21</v>
      </c>
      <c r="H35" s="30" t="s">
        <v>405</v>
      </c>
      <c r="I35" s="29" t="s">
        <v>354</v>
      </c>
      <c r="J35" s="31">
        <v>77.557004051654019</v>
      </c>
      <c r="K35" s="31">
        <v>0.11950270110264195</v>
      </c>
      <c r="L35" s="31">
        <v>12.490422319248136</v>
      </c>
      <c r="M35" s="31">
        <v>0.24896396063050408</v>
      </c>
      <c r="N35" s="31">
        <v>9.9585584252201639E-3</v>
      </c>
      <c r="O35" s="31">
        <v>5.9751350551320977E-2</v>
      </c>
      <c r="P35" s="31">
        <v>0.14937837637830245</v>
      </c>
      <c r="Q35" s="31">
        <v>3.9635062532376248</v>
      </c>
      <c r="R35" s="31">
        <v>4.7502323688300176</v>
      </c>
      <c r="S35" s="31">
        <v>9.9585584252201639E-3</v>
      </c>
      <c r="T35" s="31">
        <v>0.41441574779837065</v>
      </c>
      <c r="U35" s="31">
        <f>SUM(J35:T35)</f>
        <v>99.773094246281403</v>
      </c>
      <c r="V35" s="32">
        <v>1</v>
      </c>
      <c r="W35" s="32">
        <v>47</v>
      </c>
      <c r="X35" s="32">
        <v>59</v>
      </c>
      <c r="Y35" s="32">
        <v>5</v>
      </c>
      <c r="Z35" s="32" t="s">
        <v>326</v>
      </c>
      <c r="AA35" s="32">
        <v>19</v>
      </c>
      <c r="AB35" s="32">
        <v>23</v>
      </c>
      <c r="AC35" s="32">
        <v>20</v>
      </c>
      <c r="AD35" s="32">
        <v>1</v>
      </c>
      <c r="AE35" s="32">
        <v>13</v>
      </c>
      <c r="AF35" s="32">
        <v>259</v>
      </c>
      <c r="AG35" s="32">
        <v>2</v>
      </c>
      <c r="AH35" s="32">
        <v>14</v>
      </c>
      <c r="AI35" s="32">
        <v>21</v>
      </c>
      <c r="AJ35" s="32">
        <v>2</v>
      </c>
      <c r="AK35" s="32">
        <v>4</v>
      </c>
      <c r="AL35" s="32">
        <v>13</v>
      </c>
      <c r="AM35" s="32">
        <v>10</v>
      </c>
      <c r="AN35" s="32">
        <v>119</v>
      </c>
    </row>
    <row r="36" spans="1:40" s="30" customFormat="1">
      <c r="A36" s="28" t="s">
        <v>378</v>
      </c>
      <c r="B36" s="29">
        <v>21210</v>
      </c>
      <c r="C36" s="30" t="s">
        <v>574</v>
      </c>
      <c r="D36" s="57" t="s">
        <v>22</v>
      </c>
      <c r="E36" s="29">
        <v>-40.572920000000003</v>
      </c>
      <c r="F36" s="30">
        <v>172.63373000000001</v>
      </c>
      <c r="G36" s="29" t="s">
        <v>21</v>
      </c>
      <c r="H36" s="30" t="s">
        <v>405</v>
      </c>
      <c r="I36" s="29" t="s">
        <v>373</v>
      </c>
      <c r="J36" s="31">
        <v>68.663508868075269</v>
      </c>
      <c r="K36" s="31">
        <v>0.22879936079545446</v>
      </c>
      <c r="L36" s="31">
        <v>17.025805999644877</v>
      </c>
      <c r="M36" s="31">
        <v>0.95498863636363585</v>
      </c>
      <c r="N36" s="31">
        <v>1.9895596590909084E-2</v>
      </c>
      <c r="O36" s="31">
        <v>0.20890376420454534</v>
      </c>
      <c r="P36" s="31">
        <v>1.303161576704545</v>
      </c>
      <c r="Q36" s="31">
        <v>4.4765092329545437</v>
      </c>
      <c r="R36" s="31">
        <v>6.1477393465909058</v>
      </c>
      <c r="S36" s="31">
        <v>2.984339488636362E-2</v>
      </c>
      <c r="T36" s="31">
        <v>0.52201704545459071</v>
      </c>
      <c r="U36" s="31">
        <f>SUM(J36:T36)</f>
        <v>99.581172822265643</v>
      </c>
      <c r="V36" s="32" t="s">
        <v>326</v>
      </c>
      <c r="W36" s="32">
        <v>1775</v>
      </c>
      <c r="X36" s="32">
        <v>10</v>
      </c>
      <c r="Y36" s="32">
        <v>3</v>
      </c>
      <c r="Z36" s="32" t="s">
        <v>326</v>
      </c>
      <c r="AA36" s="32">
        <v>17</v>
      </c>
      <c r="AB36" s="32">
        <v>6</v>
      </c>
      <c r="AC36" s="32">
        <v>5</v>
      </c>
      <c r="AD36" s="32">
        <v>1</v>
      </c>
      <c r="AE36" s="32">
        <v>28</v>
      </c>
      <c r="AF36" s="32">
        <v>128</v>
      </c>
      <c r="AG36" s="32">
        <v>2</v>
      </c>
      <c r="AH36" s="32">
        <v>527</v>
      </c>
      <c r="AI36" s="32">
        <v>9</v>
      </c>
      <c r="AJ36" s="32">
        <v>1</v>
      </c>
      <c r="AK36" s="32">
        <v>10</v>
      </c>
      <c r="AL36" s="32">
        <v>3</v>
      </c>
      <c r="AM36" s="32">
        <v>16</v>
      </c>
      <c r="AN36" s="32">
        <v>397</v>
      </c>
    </row>
    <row r="37" spans="1:40" s="30" customFormat="1">
      <c r="A37" s="28" t="s">
        <v>379</v>
      </c>
      <c r="B37" s="29">
        <v>21235</v>
      </c>
      <c r="C37" s="30" t="s">
        <v>574</v>
      </c>
      <c r="D37" s="57" t="s">
        <v>23</v>
      </c>
      <c r="E37" s="29">
        <v>-40.569000000000003</v>
      </c>
      <c r="F37" s="30">
        <v>172.62732</v>
      </c>
      <c r="G37" s="29" t="s">
        <v>21</v>
      </c>
      <c r="H37" s="30" t="s">
        <v>405</v>
      </c>
      <c r="I37" s="29" t="s">
        <v>358</v>
      </c>
      <c r="J37" s="31">
        <v>72.401280498756137</v>
      </c>
      <c r="K37" s="31">
        <v>0.31598117675269027</v>
      </c>
      <c r="L37" s="31">
        <v>14.399410340796697</v>
      </c>
      <c r="M37" s="31">
        <v>2.0143800017984006</v>
      </c>
      <c r="N37" s="31">
        <v>1.9748823547043142E-2</v>
      </c>
      <c r="O37" s="31">
        <v>0.5134694122231217</v>
      </c>
      <c r="P37" s="31">
        <v>0.47397176512903538</v>
      </c>
      <c r="Q37" s="31">
        <v>3.2388070617150753</v>
      </c>
      <c r="R37" s="31">
        <v>4.8088385337050052</v>
      </c>
      <c r="S37" s="31">
        <v>1.9748823547043142E-2</v>
      </c>
      <c r="T37" s="31">
        <v>1.2558822647842895</v>
      </c>
      <c r="U37" s="31">
        <f>SUM(J37:T37)</f>
        <v>99.461518702754532</v>
      </c>
      <c r="V37" s="32" t="s">
        <v>326</v>
      </c>
      <c r="W37" s="32">
        <v>932</v>
      </c>
      <c r="X37" s="32">
        <v>109</v>
      </c>
      <c r="Y37" s="32">
        <v>4</v>
      </c>
      <c r="Z37" s="32" t="s">
        <v>326</v>
      </c>
      <c r="AA37" s="32">
        <v>18</v>
      </c>
      <c r="AB37" s="32">
        <v>55</v>
      </c>
      <c r="AC37" s="32">
        <v>20</v>
      </c>
      <c r="AD37" s="32">
        <v>3</v>
      </c>
      <c r="AE37" s="32">
        <v>15</v>
      </c>
      <c r="AF37" s="32">
        <v>233</v>
      </c>
      <c r="AG37" s="32">
        <v>3</v>
      </c>
      <c r="AH37" s="32">
        <v>147</v>
      </c>
      <c r="AI37" s="32">
        <v>26</v>
      </c>
      <c r="AJ37" s="32">
        <v>5</v>
      </c>
      <c r="AK37" s="32">
        <v>15</v>
      </c>
      <c r="AL37" s="32">
        <v>8</v>
      </c>
      <c r="AM37" s="32">
        <v>28</v>
      </c>
      <c r="AN37" s="32">
        <v>277</v>
      </c>
    </row>
    <row r="38" spans="1:40" s="30" customFormat="1">
      <c r="A38" s="28" t="s">
        <v>380</v>
      </c>
      <c r="B38" s="29">
        <v>21211</v>
      </c>
      <c r="C38" s="30" t="s">
        <v>574</v>
      </c>
      <c r="D38" s="57" t="s">
        <v>23</v>
      </c>
      <c r="E38" s="29">
        <v>-40.569000000000003</v>
      </c>
      <c r="F38" s="30">
        <v>172.62732</v>
      </c>
      <c r="G38" s="29" t="s">
        <v>21</v>
      </c>
      <c r="H38" s="30" t="s">
        <v>405</v>
      </c>
      <c r="I38" s="29" t="s">
        <v>352</v>
      </c>
      <c r="J38" s="31">
        <v>58.399382792463285</v>
      </c>
      <c r="K38" s="31">
        <v>1.7845553446599687</v>
      </c>
      <c r="L38" s="31">
        <v>17.906008837553809</v>
      </c>
      <c r="M38" s="31">
        <v>4.5711337438081552</v>
      </c>
      <c r="N38" s="31">
        <v>3.8172306837646386E-2</v>
      </c>
      <c r="O38" s="31">
        <v>1.937244572010554</v>
      </c>
      <c r="P38" s="31">
        <v>0.95430767094115976</v>
      </c>
      <c r="Q38" s="31">
        <v>3.7313429933799345</v>
      </c>
      <c r="R38" s="31">
        <v>5.4490968010740222</v>
      </c>
      <c r="S38" s="31">
        <v>0.14314615064117395</v>
      </c>
      <c r="T38" s="31">
        <v>4.5692329058840286</v>
      </c>
      <c r="U38" s="31">
        <f>SUM(J38:T38)</f>
        <v>99.483624119253761</v>
      </c>
      <c r="V38" s="32">
        <v>2</v>
      </c>
      <c r="W38" s="32">
        <v>983</v>
      </c>
      <c r="X38" s="32">
        <v>39</v>
      </c>
      <c r="Y38" s="32">
        <v>43</v>
      </c>
      <c r="Z38" s="32">
        <v>6</v>
      </c>
      <c r="AA38" s="32">
        <v>27</v>
      </c>
      <c r="AB38" s="32">
        <v>30</v>
      </c>
      <c r="AC38" s="32">
        <v>38</v>
      </c>
      <c r="AD38" s="32">
        <v>22</v>
      </c>
      <c r="AE38" s="32">
        <v>16</v>
      </c>
      <c r="AF38" s="32">
        <v>172</v>
      </c>
      <c r="AG38" s="32">
        <v>11</v>
      </c>
      <c r="AH38" s="32">
        <v>757</v>
      </c>
      <c r="AI38" s="32">
        <v>25</v>
      </c>
      <c r="AJ38" s="32">
        <v>5</v>
      </c>
      <c r="AK38" s="32">
        <v>103</v>
      </c>
      <c r="AL38" s="32">
        <v>7</v>
      </c>
      <c r="AM38" s="32">
        <v>80</v>
      </c>
      <c r="AN38" s="32">
        <v>539</v>
      </c>
    </row>
    <row r="39" spans="1:40" s="30" customFormat="1">
      <c r="A39" s="28" t="s">
        <v>381</v>
      </c>
      <c r="B39" s="29">
        <v>21236</v>
      </c>
      <c r="C39" s="30" t="s">
        <v>574</v>
      </c>
      <c r="D39" s="57" t="s">
        <v>23</v>
      </c>
      <c r="E39" s="29">
        <v>-40.569000000000003</v>
      </c>
      <c r="F39" s="30">
        <v>172.62732</v>
      </c>
      <c r="G39" s="29" t="s">
        <v>21</v>
      </c>
      <c r="H39" s="30" t="s">
        <v>405</v>
      </c>
      <c r="I39" s="29" t="s">
        <v>358</v>
      </c>
      <c r="J39" s="31">
        <v>72.749199579230023</v>
      </c>
      <c r="K39" s="31">
        <v>0.32431289167412686</v>
      </c>
      <c r="L39" s="31">
        <v>14.558405707251552</v>
      </c>
      <c r="M39" s="31">
        <v>1.0613876454789606</v>
      </c>
      <c r="N39" s="31">
        <v>9.827663384064449E-3</v>
      </c>
      <c r="O39" s="31">
        <v>0.30465756490599794</v>
      </c>
      <c r="P39" s="31">
        <v>0.29482990152193345</v>
      </c>
      <c r="Q39" s="31">
        <v>3.2136459265890749</v>
      </c>
      <c r="R39" s="31">
        <v>5.2479722470904155</v>
      </c>
      <c r="S39" s="31">
        <v>3.9310653536257796E-2</v>
      </c>
      <c r="T39" s="31">
        <v>1.723366159355507</v>
      </c>
      <c r="U39" s="31">
        <f>SUM(J39:T39)</f>
        <v>99.526915940017915</v>
      </c>
      <c r="V39" s="32">
        <v>2</v>
      </c>
      <c r="W39" s="32">
        <v>627</v>
      </c>
      <c r="X39" s="32">
        <v>110</v>
      </c>
      <c r="Y39" s="32">
        <v>6</v>
      </c>
      <c r="Z39" s="32" t="s">
        <v>326</v>
      </c>
      <c r="AA39" s="32">
        <v>17</v>
      </c>
      <c r="AB39" s="32">
        <v>63</v>
      </c>
      <c r="AC39" s="32">
        <v>20</v>
      </c>
      <c r="AD39" s="32" t="s">
        <v>326</v>
      </c>
      <c r="AE39" s="32">
        <v>18</v>
      </c>
      <c r="AF39" s="32">
        <v>208</v>
      </c>
      <c r="AG39" s="32">
        <v>2</v>
      </c>
      <c r="AH39" s="32">
        <v>186</v>
      </c>
      <c r="AI39" s="32">
        <v>26</v>
      </c>
      <c r="AJ39" s="32">
        <v>2</v>
      </c>
      <c r="AK39" s="32">
        <v>17</v>
      </c>
      <c r="AL39" s="32">
        <v>13</v>
      </c>
      <c r="AM39" s="32">
        <v>18</v>
      </c>
      <c r="AN39" s="32">
        <v>251</v>
      </c>
    </row>
    <row r="40" spans="1:40" s="30" customFormat="1">
      <c r="A40" s="28" t="s">
        <v>382</v>
      </c>
      <c r="B40" s="29">
        <v>21239</v>
      </c>
      <c r="C40" s="30" t="s">
        <v>574</v>
      </c>
      <c r="D40" s="57" t="s">
        <v>22</v>
      </c>
      <c r="E40" s="29">
        <v>-40.571240000000003</v>
      </c>
      <c r="F40" s="30">
        <v>172.63068999999999</v>
      </c>
      <c r="G40" s="29" t="s">
        <v>21</v>
      </c>
      <c r="H40" s="30" t="s">
        <v>405</v>
      </c>
      <c r="I40" s="29" t="s">
        <v>373</v>
      </c>
      <c r="J40" s="31">
        <v>72.472143485527099</v>
      </c>
      <c r="K40" s="31">
        <v>0.26879069456514471</v>
      </c>
      <c r="L40" s="31">
        <v>15.122283938765957</v>
      </c>
      <c r="M40" s="31">
        <v>0.64708870913831129</v>
      </c>
      <c r="N40" s="31">
        <v>1.9910421819640346E-2</v>
      </c>
      <c r="O40" s="31">
        <v>0.21901464001604379</v>
      </c>
      <c r="P40" s="31">
        <v>0.71677518550705244</v>
      </c>
      <c r="Q40" s="31">
        <v>4.3703375894110552</v>
      </c>
      <c r="R40" s="31">
        <v>5.4554555785814554</v>
      </c>
      <c r="S40" s="31">
        <v>2.9865632729460516E-2</v>
      </c>
      <c r="T40" s="31">
        <v>0.44789090179827323</v>
      </c>
      <c r="U40" s="31">
        <f>SUM(J40:T40)</f>
        <v>99.769556777859478</v>
      </c>
      <c r="V40" s="32">
        <v>1</v>
      </c>
      <c r="W40" s="32">
        <v>798</v>
      </c>
      <c r="X40" s="32">
        <v>18</v>
      </c>
      <c r="Y40" s="32">
        <v>3</v>
      </c>
      <c r="Z40" s="32" t="s">
        <v>326</v>
      </c>
      <c r="AA40" s="32">
        <v>18</v>
      </c>
      <c r="AB40" s="32">
        <v>16</v>
      </c>
      <c r="AC40" s="32">
        <v>12</v>
      </c>
      <c r="AD40" s="32">
        <v>1</v>
      </c>
      <c r="AE40" s="32">
        <v>13</v>
      </c>
      <c r="AF40" s="32">
        <v>135</v>
      </c>
      <c r="AG40" s="32">
        <v>2</v>
      </c>
      <c r="AH40" s="32">
        <v>221</v>
      </c>
      <c r="AI40" s="32">
        <v>8</v>
      </c>
      <c r="AJ40" s="32">
        <v>1</v>
      </c>
      <c r="AK40" s="32">
        <v>6</v>
      </c>
      <c r="AL40" s="32">
        <v>5</v>
      </c>
      <c r="AM40" s="32">
        <v>17</v>
      </c>
      <c r="AN40" s="32">
        <v>239</v>
      </c>
    </row>
    <row r="41" spans="1:40" s="30" customFormat="1">
      <c r="A41" s="28" t="s">
        <v>383</v>
      </c>
      <c r="B41" s="29">
        <v>21240</v>
      </c>
      <c r="C41" s="30" t="s">
        <v>574</v>
      </c>
      <c r="D41" s="57" t="s">
        <v>22</v>
      </c>
      <c r="E41" s="29">
        <v>-40.571240000000003</v>
      </c>
      <c r="F41" s="30">
        <v>172.63068999999999</v>
      </c>
      <c r="G41" s="29" t="s">
        <v>21</v>
      </c>
      <c r="H41" s="30" t="s">
        <v>405</v>
      </c>
      <c r="I41" s="29" t="s">
        <v>358</v>
      </c>
      <c r="J41" s="31">
        <v>71.652739359371552</v>
      </c>
      <c r="K41" s="31">
        <v>0.3182173817794885</v>
      </c>
      <c r="L41" s="31">
        <v>15.195377194629607</v>
      </c>
      <c r="M41" s="31">
        <v>2.0485243952054573</v>
      </c>
      <c r="N41" s="31">
        <v>1.9888586361218031E-2</v>
      </c>
      <c r="O41" s="31">
        <v>0.48727036584984179</v>
      </c>
      <c r="P41" s="31">
        <v>0.60660188401714998</v>
      </c>
      <c r="Q41" s="31">
        <v>4.395377585829185</v>
      </c>
      <c r="R41" s="31">
        <v>4.6638735017056288</v>
      </c>
      <c r="S41" s="31">
        <v>1.9888586361218031E-2</v>
      </c>
      <c r="T41" s="31">
        <v>0.55706819390984041</v>
      </c>
      <c r="U41" s="31">
        <f>SUM(J41:T41)</f>
        <v>99.964827035020178</v>
      </c>
      <c r="V41" s="32">
        <v>1</v>
      </c>
      <c r="W41" s="32">
        <v>545</v>
      </c>
      <c r="X41" s="32">
        <v>86</v>
      </c>
      <c r="Y41" s="32">
        <v>2</v>
      </c>
      <c r="Z41" s="32" t="s">
        <v>326</v>
      </c>
      <c r="AA41" s="32">
        <v>18</v>
      </c>
      <c r="AB41" s="32">
        <v>57</v>
      </c>
      <c r="AC41" s="32">
        <v>19</v>
      </c>
      <c r="AD41" s="32">
        <v>2</v>
      </c>
      <c r="AE41" s="32">
        <v>17</v>
      </c>
      <c r="AF41" s="32">
        <v>183</v>
      </c>
      <c r="AG41" s="32">
        <v>1</v>
      </c>
      <c r="AH41" s="32">
        <v>227</v>
      </c>
      <c r="AI41" s="32">
        <v>15</v>
      </c>
      <c r="AJ41" s="32">
        <v>2</v>
      </c>
      <c r="AK41" s="32">
        <v>17</v>
      </c>
      <c r="AL41" s="32">
        <v>14</v>
      </c>
      <c r="AM41" s="32">
        <v>31</v>
      </c>
      <c r="AN41" s="32">
        <v>224</v>
      </c>
    </row>
    <row r="42" spans="1:40" s="30" customFormat="1">
      <c r="A42" s="28" t="s">
        <v>384</v>
      </c>
      <c r="B42" s="29">
        <v>21241</v>
      </c>
      <c r="C42" s="30" t="s">
        <v>574</v>
      </c>
      <c r="D42" s="57" t="s">
        <v>22</v>
      </c>
      <c r="E42" s="29">
        <v>-40.571240000000003</v>
      </c>
      <c r="F42" s="30">
        <v>172.63068999999999</v>
      </c>
      <c r="G42" s="29" t="s">
        <v>21</v>
      </c>
      <c r="H42" s="30" t="s">
        <v>405</v>
      </c>
      <c r="I42" s="29" t="s">
        <v>373</v>
      </c>
      <c r="J42" s="31">
        <v>73.581248157497171</v>
      </c>
      <c r="K42" s="31">
        <v>9.937366234420246E-2</v>
      </c>
      <c r="L42" s="31">
        <v>14.447956642956061</v>
      </c>
      <c r="M42" s="31">
        <v>0.26830888832934663</v>
      </c>
      <c r="N42" s="31">
        <v>9.9373662344202449E-3</v>
      </c>
      <c r="O42" s="31">
        <v>0.17887259221956439</v>
      </c>
      <c r="P42" s="31">
        <v>0.64592880523731588</v>
      </c>
      <c r="Q42" s="31">
        <v>2.0868469092282513</v>
      </c>
      <c r="R42" s="31">
        <v>7.7610830290822106</v>
      </c>
      <c r="S42" s="31">
        <v>3.974946493768098E-2</v>
      </c>
      <c r="T42" s="31">
        <v>0.6263376557975513</v>
      </c>
      <c r="U42" s="31">
        <f>SUM(J42:T42)</f>
        <v>99.745643173863797</v>
      </c>
      <c r="V42" s="32">
        <v>1</v>
      </c>
      <c r="W42" s="32">
        <v>1588</v>
      </c>
      <c r="X42" s="32">
        <v>34</v>
      </c>
      <c r="Y42" s="32" t="s">
        <v>326</v>
      </c>
      <c r="Z42" s="32" t="s">
        <v>326</v>
      </c>
      <c r="AA42" s="32">
        <v>14</v>
      </c>
      <c r="AB42" s="32">
        <v>19</v>
      </c>
      <c r="AC42" s="32">
        <v>8</v>
      </c>
      <c r="AD42" s="32">
        <v>1</v>
      </c>
      <c r="AE42" s="32">
        <v>19</v>
      </c>
      <c r="AF42" s="32">
        <v>210</v>
      </c>
      <c r="AG42" s="32">
        <v>5</v>
      </c>
      <c r="AH42" s="32">
        <v>535</v>
      </c>
      <c r="AI42" s="32">
        <v>7</v>
      </c>
      <c r="AJ42" s="32">
        <v>2</v>
      </c>
      <c r="AK42" s="32">
        <v>5</v>
      </c>
      <c r="AL42" s="32">
        <v>6</v>
      </c>
      <c r="AM42" s="32">
        <v>11</v>
      </c>
      <c r="AN42" s="32">
        <v>47</v>
      </c>
    </row>
    <row r="43" spans="1:40" s="30" customFormat="1">
      <c r="A43" s="28" t="s">
        <v>385</v>
      </c>
      <c r="B43" s="29">
        <v>21242</v>
      </c>
      <c r="C43" s="30" t="s">
        <v>574</v>
      </c>
      <c r="D43" s="57" t="s">
        <v>22</v>
      </c>
      <c r="E43" s="29">
        <v>-40.571240000000003</v>
      </c>
      <c r="F43" s="30">
        <v>172.63068999999999</v>
      </c>
      <c r="G43" s="29" t="s">
        <v>21</v>
      </c>
      <c r="H43" s="30" t="s">
        <v>405</v>
      </c>
      <c r="I43" s="29" t="s">
        <v>373</v>
      </c>
      <c r="J43" s="31">
        <v>73.615744214647634</v>
      </c>
      <c r="K43" s="31">
        <v>0.32817595578074621</v>
      </c>
      <c r="L43" s="31">
        <v>14.428763076923078</v>
      </c>
      <c r="M43" s="31">
        <v>0.39778903730999543</v>
      </c>
      <c r="N43" s="31">
        <v>9.9447259327498858E-3</v>
      </c>
      <c r="O43" s="31">
        <v>0.22872869645324737</v>
      </c>
      <c r="P43" s="31">
        <v>1.044196222938738</v>
      </c>
      <c r="Q43" s="31">
        <v>3.798885306310456</v>
      </c>
      <c r="R43" s="31">
        <v>5.1215338553661915</v>
      </c>
      <c r="S43" s="31">
        <v>4.9723629663749429E-2</v>
      </c>
      <c r="T43" s="31">
        <v>0.552740672501149</v>
      </c>
      <c r="U43" s="31">
        <f>SUM(J43:T43)</f>
        <v>99.576225393827727</v>
      </c>
      <c r="V43" s="32" t="s">
        <v>326</v>
      </c>
      <c r="W43" s="32">
        <v>692</v>
      </c>
      <c r="X43" s="32">
        <v>79</v>
      </c>
      <c r="Y43" s="32">
        <v>3</v>
      </c>
      <c r="Z43" s="32" t="s">
        <v>326</v>
      </c>
      <c r="AA43" s="32">
        <v>14</v>
      </c>
      <c r="AB43" s="32">
        <v>48</v>
      </c>
      <c r="AC43" s="32">
        <v>8</v>
      </c>
      <c r="AD43" s="32">
        <v>3</v>
      </c>
      <c r="AE43" s="32">
        <v>14</v>
      </c>
      <c r="AF43" s="32">
        <v>93</v>
      </c>
      <c r="AG43" s="32">
        <v>7</v>
      </c>
      <c r="AH43" s="32">
        <v>425</v>
      </c>
      <c r="AI43" s="32">
        <v>7</v>
      </c>
      <c r="AJ43" s="32">
        <v>1</v>
      </c>
      <c r="AK43" s="32">
        <v>12</v>
      </c>
      <c r="AL43" s="32">
        <v>5</v>
      </c>
      <c r="AM43" s="32">
        <v>24</v>
      </c>
      <c r="AN43" s="32">
        <v>173</v>
      </c>
    </row>
    <row r="44" spans="1:40" s="30" customFormat="1">
      <c r="A44" s="28" t="s">
        <v>386</v>
      </c>
      <c r="B44" s="29">
        <v>21213</v>
      </c>
      <c r="C44" s="30" t="s">
        <v>574</v>
      </c>
      <c r="D44" s="57" t="s">
        <v>22</v>
      </c>
      <c r="E44" s="29">
        <v>-40.572400000000002</v>
      </c>
      <c r="F44" s="30">
        <v>171.63351</v>
      </c>
      <c r="G44" s="29" t="s">
        <v>21</v>
      </c>
      <c r="H44" s="30" t="s">
        <v>405</v>
      </c>
      <c r="I44" s="29" t="s">
        <v>358</v>
      </c>
      <c r="J44" s="31">
        <v>70.896530677290855</v>
      </c>
      <c r="K44" s="31">
        <v>0.36557768924302791</v>
      </c>
      <c r="L44" s="31">
        <v>15.172857370517928</v>
      </c>
      <c r="M44" s="31">
        <v>2.4503585657370519</v>
      </c>
      <c r="N44" s="31">
        <v>2.964143426294821E-2</v>
      </c>
      <c r="O44" s="31">
        <v>0.61258964143426298</v>
      </c>
      <c r="P44" s="31">
        <v>0.51378486055776895</v>
      </c>
      <c r="Q44" s="31">
        <v>3.8533864541832674</v>
      </c>
      <c r="R44" s="31">
        <v>4.7228685258964154</v>
      </c>
      <c r="S44" s="31">
        <v>2.964143426294821E-2</v>
      </c>
      <c r="T44" s="31">
        <v>1.195219123505965</v>
      </c>
      <c r="U44" s="31">
        <f>SUM(J44:T44)</f>
        <v>99.842455776892422</v>
      </c>
      <c r="V44" s="32">
        <v>1</v>
      </c>
      <c r="W44" s="32">
        <v>573</v>
      </c>
      <c r="X44" s="32">
        <v>82</v>
      </c>
      <c r="Y44" s="32">
        <v>8</v>
      </c>
      <c r="Z44" s="32" t="s">
        <v>326</v>
      </c>
      <c r="AA44" s="32">
        <v>18</v>
      </c>
      <c r="AB44" s="32">
        <v>46</v>
      </c>
      <c r="AC44" s="32">
        <v>20</v>
      </c>
      <c r="AD44" s="32">
        <v>2</v>
      </c>
      <c r="AE44" s="32">
        <v>20</v>
      </c>
      <c r="AF44" s="32">
        <v>221</v>
      </c>
      <c r="AG44" s="32">
        <v>4</v>
      </c>
      <c r="AH44" s="32">
        <v>228</v>
      </c>
      <c r="AI44" s="32">
        <v>27</v>
      </c>
      <c r="AJ44" s="32">
        <v>3</v>
      </c>
      <c r="AK44" s="32">
        <v>20</v>
      </c>
      <c r="AL44" s="32">
        <v>18</v>
      </c>
      <c r="AM44" s="32">
        <v>36</v>
      </c>
      <c r="AN44" s="32">
        <v>243</v>
      </c>
    </row>
    <row r="45" spans="1:40" s="30" customFormat="1">
      <c r="A45" s="28" t="s">
        <v>387</v>
      </c>
      <c r="B45" s="29">
        <v>21214</v>
      </c>
      <c r="C45" s="30" t="s">
        <v>574</v>
      </c>
      <c r="D45" s="57" t="s">
        <v>22</v>
      </c>
      <c r="E45" s="29">
        <v>-40.572400000000002</v>
      </c>
      <c r="F45" s="30">
        <v>171.63351</v>
      </c>
      <c r="G45" s="29" t="s">
        <v>21</v>
      </c>
      <c r="H45" s="30" t="s">
        <v>405</v>
      </c>
      <c r="I45" s="29" t="s">
        <v>358</v>
      </c>
      <c r="J45" s="31">
        <v>71.974101888095731</v>
      </c>
      <c r="K45" s="31">
        <v>0.38642084141968985</v>
      </c>
      <c r="L45" s="31">
        <v>14.647876487615527</v>
      </c>
      <c r="M45" s="31">
        <v>2.1798098746751737</v>
      </c>
      <c r="N45" s="31">
        <v>3.9632906812275881E-2</v>
      </c>
      <c r="O45" s="31">
        <v>0.53504424196572442</v>
      </c>
      <c r="P45" s="31">
        <v>0.99082267030689697</v>
      </c>
      <c r="Q45" s="31">
        <v>4.2605374823196565</v>
      </c>
      <c r="R45" s="31">
        <v>3.9236577744153118</v>
      </c>
      <c r="S45" s="31">
        <v>3.9632906812275881E-2</v>
      </c>
      <c r="T45" s="31">
        <v>0.91773296931030091</v>
      </c>
      <c r="U45" s="31">
        <f>SUM(J45:T45)</f>
        <v>99.895270043748567</v>
      </c>
      <c r="V45" s="32">
        <v>3</v>
      </c>
      <c r="W45" s="32">
        <v>494</v>
      </c>
      <c r="X45" s="32">
        <v>64</v>
      </c>
      <c r="Y45" s="32">
        <v>8</v>
      </c>
      <c r="Z45" s="32" t="s">
        <v>326</v>
      </c>
      <c r="AA45" s="32">
        <v>18</v>
      </c>
      <c r="AB45" s="32">
        <v>31</v>
      </c>
      <c r="AC45" s="32">
        <v>22</v>
      </c>
      <c r="AD45" s="32">
        <v>2</v>
      </c>
      <c r="AE45" s="32">
        <v>17</v>
      </c>
      <c r="AF45" s="32">
        <v>178</v>
      </c>
      <c r="AG45" s="32">
        <v>4</v>
      </c>
      <c r="AH45" s="32">
        <v>220</v>
      </c>
      <c r="AI45" s="32">
        <v>27</v>
      </c>
      <c r="AJ45" s="32">
        <v>3</v>
      </c>
      <c r="AK45" s="32">
        <v>21</v>
      </c>
      <c r="AL45" s="32">
        <v>16</v>
      </c>
      <c r="AM45" s="32">
        <v>52</v>
      </c>
      <c r="AN45" s="32">
        <v>283</v>
      </c>
    </row>
    <row r="46" spans="1:40" s="30" customFormat="1">
      <c r="A46" s="28" t="s">
        <v>388</v>
      </c>
      <c r="B46" s="29">
        <v>21244</v>
      </c>
      <c r="C46" s="30" t="s">
        <v>574</v>
      </c>
      <c r="D46" s="57" t="s">
        <v>22</v>
      </c>
      <c r="E46" s="29">
        <v>-40.572400000000002</v>
      </c>
      <c r="F46" s="30">
        <v>171.63351</v>
      </c>
      <c r="G46" s="29" t="s">
        <v>21</v>
      </c>
      <c r="H46" s="30" t="s">
        <v>405</v>
      </c>
      <c r="I46" s="29" t="s">
        <v>358</v>
      </c>
      <c r="J46" s="31">
        <v>73.116380620651157</v>
      </c>
      <c r="K46" s="31">
        <v>0.22854306157279761</v>
      </c>
      <c r="L46" s="31">
        <v>14.108400403702239</v>
      </c>
      <c r="M46" s="31">
        <v>1.341448404883812</v>
      </c>
      <c r="N46" s="31">
        <v>1.9873309701982401E-2</v>
      </c>
      <c r="O46" s="31">
        <v>0.22854306157279761</v>
      </c>
      <c r="P46" s="31">
        <v>0.72537580412235758</v>
      </c>
      <c r="Q46" s="31">
        <v>3.984598595247471</v>
      </c>
      <c r="R46" s="31">
        <v>4.8490875672837053</v>
      </c>
      <c r="S46" s="31">
        <v>3.9746619403964803E-2</v>
      </c>
      <c r="T46" s="31">
        <v>0.6334514900880005</v>
      </c>
      <c r="U46" s="31">
        <f>SUM(J46:T46)</f>
        <v>99.275448938230269</v>
      </c>
      <c r="V46" s="32">
        <v>3</v>
      </c>
      <c r="W46" s="32">
        <v>1031</v>
      </c>
      <c r="X46" s="32">
        <v>102</v>
      </c>
      <c r="Y46" s="32">
        <v>2</v>
      </c>
      <c r="Z46" s="32">
        <v>1</v>
      </c>
      <c r="AA46" s="32">
        <v>16</v>
      </c>
      <c r="AB46" s="32">
        <v>64</v>
      </c>
      <c r="AC46" s="32">
        <v>16</v>
      </c>
      <c r="AD46" s="32" t="s">
        <v>326</v>
      </c>
      <c r="AE46" s="32">
        <v>14</v>
      </c>
      <c r="AF46" s="32">
        <v>154</v>
      </c>
      <c r="AG46" s="32">
        <v>2</v>
      </c>
      <c r="AH46" s="32">
        <v>208</v>
      </c>
      <c r="AI46" s="32">
        <v>17</v>
      </c>
      <c r="AJ46" s="32">
        <v>2</v>
      </c>
      <c r="AK46" s="32">
        <v>9</v>
      </c>
      <c r="AL46" s="32">
        <v>12</v>
      </c>
      <c r="AM46" s="32">
        <v>13</v>
      </c>
      <c r="AN46" s="32">
        <v>209</v>
      </c>
    </row>
    <row r="47" spans="1:40" s="30" customFormat="1">
      <c r="A47" s="28" t="s">
        <v>389</v>
      </c>
      <c r="B47" s="29">
        <v>21245</v>
      </c>
      <c r="C47" s="30" t="s">
        <v>574</v>
      </c>
      <c r="D47" s="57" t="s">
        <v>22</v>
      </c>
      <c r="E47" s="29">
        <v>-40.572400000000002</v>
      </c>
      <c r="F47" s="30">
        <v>171.63351</v>
      </c>
      <c r="G47" s="29" t="s">
        <v>21</v>
      </c>
      <c r="H47" s="30" t="s">
        <v>390</v>
      </c>
      <c r="I47" s="29" t="s">
        <v>360</v>
      </c>
      <c r="J47" s="31">
        <v>82.237094081343145</v>
      </c>
      <c r="K47" s="31">
        <v>3.9886497990068596E-2</v>
      </c>
      <c r="L47" s="31">
        <v>9.6418628753842572</v>
      </c>
      <c r="M47" s="31">
        <v>0.16951761645779156</v>
      </c>
      <c r="N47" s="31">
        <v>9.9716244975171491E-3</v>
      </c>
      <c r="O47" s="31">
        <v>7.9772995980137193E-2</v>
      </c>
      <c r="P47" s="31">
        <v>0.46866635138330603</v>
      </c>
      <c r="Q47" s="31">
        <v>2.0641262709860499</v>
      </c>
      <c r="R47" s="31">
        <v>4.636805391345475</v>
      </c>
      <c r="S47" s="31">
        <v>9.9716244975171491E-3</v>
      </c>
      <c r="T47" s="31">
        <v>0.2837550248285034</v>
      </c>
      <c r="U47" s="31">
        <f>SUM(J47:T47)</f>
        <v>99.641430354693796</v>
      </c>
      <c r="V47" s="32">
        <v>1</v>
      </c>
      <c r="W47" s="32">
        <v>698</v>
      </c>
      <c r="X47" s="32">
        <v>8</v>
      </c>
      <c r="Y47" s="32">
        <v>19</v>
      </c>
      <c r="Z47" s="32" t="s">
        <v>326</v>
      </c>
      <c r="AA47" s="32">
        <v>11</v>
      </c>
      <c r="AB47" s="32" t="s">
        <v>374</v>
      </c>
      <c r="AC47" s="32">
        <v>2</v>
      </c>
      <c r="AD47" s="32">
        <v>5</v>
      </c>
      <c r="AE47" s="32">
        <v>14</v>
      </c>
      <c r="AF47" s="32">
        <v>156</v>
      </c>
      <c r="AG47" s="32">
        <v>1</v>
      </c>
      <c r="AH47" s="32">
        <v>317</v>
      </c>
      <c r="AI47" s="32">
        <v>24</v>
      </c>
      <c r="AJ47" s="32">
        <v>4</v>
      </c>
      <c r="AK47" s="32">
        <v>1</v>
      </c>
      <c r="AL47" s="32">
        <v>2</v>
      </c>
      <c r="AM47" s="32">
        <v>6</v>
      </c>
      <c r="AN47" s="32">
        <v>69</v>
      </c>
    </row>
    <row r="48" spans="1:40" s="30" customFormat="1">
      <c r="A48" s="28" t="s">
        <v>391</v>
      </c>
      <c r="B48" s="29">
        <v>21215</v>
      </c>
      <c r="C48" s="30" t="s">
        <v>574</v>
      </c>
      <c r="D48" s="57" t="s">
        <v>22</v>
      </c>
      <c r="E48" s="29">
        <v>-40.572400000000002</v>
      </c>
      <c r="F48" s="30">
        <v>171.63351</v>
      </c>
      <c r="G48" s="29" t="s">
        <v>21</v>
      </c>
      <c r="H48" s="30" t="s">
        <v>405</v>
      </c>
      <c r="I48" s="29" t="s">
        <v>358</v>
      </c>
      <c r="J48" s="31">
        <v>71.017917223650329</v>
      </c>
      <c r="K48" s="31">
        <v>0.22847416867070222</v>
      </c>
      <c r="L48" s="31">
        <v>16.133057732813654</v>
      </c>
      <c r="M48" s="31">
        <v>0.54635127290820096</v>
      </c>
      <c r="N48" s="31">
        <v>9.9336595074218347E-3</v>
      </c>
      <c r="O48" s="31">
        <v>8.9402935566796515E-2</v>
      </c>
      <c r="P48" s="31">
        <v>0.17880587113359303</v>
      </c>
      <c r="Q48" s="31">
        <v>5.5032473671116966</v>
      </c>
      <c r="R48" s="31">
        <v>5.19530392238162</v>
      </c>
      <c r="S48" s="31">
        <v>2.9800978522265504E-2</v>
      </c>
      <c r="T48" s="31">
        <v>0.66340492578164734</v>
      </c>
      <c r="U48" s="31">
        <f>SUM(J48:T48)</f>
        <v>99.595700058047925</v>
      </c>
      <c r="V48" s="32">
        <v>2</v>
      </c>
      <c r="W48" s="32">
        <v>416</v>
      </c>
      <c r="X48" s="32">
        <v>106</v>
      </c>
      <c r="Y48" s="32" t="s">
        <v>326</v>
      </c>
      <c r="Z48" s="32" t="s">
        <v>326</v>
      </c>
      <c r="AA48" s="32">
        <v>19</v>
      </c>
      <c r="AB48" s="32">
        <v>53</v>
      </c>
      <c r="AC48" s="32">
        <v>19</v>
      </c>
      <c r="AD48" s="32" t="s">
        <v>326</v>
      </c>
      <c r="AE48" s="32">
        <v>20</v>
      </c>
      <c r="AF48" s="32">
        <v>128</v>
      </c>
      <c r="AG48" s="32" t="s">
        <v>327</v>
      </c>
      <c r="AH48" s="32">
        <v>100</v>
      </c>
      <c r="AI48" s="32">
        <v>17</v>
      </c>
      <c r="AJ48" s="32">
        <v>2</v>
      </c>
      <c r="AK48" s="32">
        <v>11</v>
      </c>
      <c r="AL48" s="32">
        <v>18</v>
      </c>
      <c r="AM48" s="32">
        <v>16</v>
      </c>
      <c r="AN48" s="32">
        <v>364</v>
      </c>
    </row>
    <row r="49" spans="1:40" s="30" customFormat="1">
      <c r="A49" s="28" t="s">
        <v>392</v>
      </c>
      <c r="B49" s="29">
        <v>21216</v>
      </c>
      <c r="C49" s="30" t="s">
        <v>574</v>
      </c>
      <c r="D49" s="57" t="s">
        <v>22</v>
      </c>
      <c r="E49" s="29">
        <v>-40.570889999999999</v>
      </c>
      <c r="F49" s="30">
        <v>172.63063</v>
      </c>
      <c r="G49" s="29" t="s">
        <v>21</v>
      </c>
      <c r="H49" s="30" t="s">
        <v>405</v>
      </c>
      <c r="I49" s="29" t="s">
        <v>360</v>
      </c>
      <c r="J49" s="31">
        <v>65.044862077600129</v>
      </c>
      <c r="K49" s="31">
        <v>0.29903309780587584</v>
      </c>
      <c r="L49" s="31">
        <v>19.865765464237018</v>
      </c>
      <c r="M49" s="31">
        <v>0.14951654890293792</v>
      </c>
      <c r="N49" s="31">
        <v>9.967769926862529E-3</v>
      </c>
      <c r="O49" s="31">
        <v>5.9806619561175167E-2</v>
      </c>
      <c r="P49" s="31">
        <v>1.2160679310772284</v>
      </c>
      <c r="Q49" s="31">
        <v>5.2629825213834138</v>
      </c>
      <c r="R49" s="31">
        <v>7.3960852857319956</v>
      </c>
      <c r="S49" s="31">
        <v>1.9935539853725058E-2</v>
      </c>
      <c r="T49" s="31">
        <v>0.32230073137471921</v>
      </c>
      <c r="U49" s="31">
        <v>99.646323587455072</v>
      </c>
      <c r="V49" s="32" t="s">
        <v>326</v>
      </c>
      <c r="W49" s="32">
        <v>1061</v>
      </c>
      <c r="X49" s="32">
        <v>39</v>
      </c>
      <c r="Y49" s="32" t="s">
        <v>326</v>
      </c>
      <c r="Z49" s="32" t="s">
        <v>326</v>
      </c>
      <c r="AA49" s="32">
        <v>21</v>
      </c>
      <c r="AB49" s="32">
        <v>32</v>
      </c>
      <c r="AC49" s="32">
        <v>14</v>
      </c>
      <c r="AD49" s="32">
        <v>1</v>
      </c>
      <c r="AE49" s="32">
        <v>12</v>
      </c>
      <c r="AF49" s="32">
        <v>321</v>
      </c>
      <c r="AG49" s="32" t="s">
        <v>327</v>
      </c>
      <c r="AH49" s="32">
        <v>600</v>
      </c>
      <c r="AI49" s="32">
        <v>15</v>
      </c>
      <c r="AJ49" s="32">
        <v>4</v>
      </c>
      <c r="AK49" s="32">
        <v>15</v>
      </c>
      <c r="AL49" s="32">
        <v>7</v>
      </c>
      <c r="AM49" s="32">
        <v>5</v>
      </c>
      <c r="AN49" s="32">
        <v>224</v>
      </c>
    </row>
    <row r="50" spans="1:40" s="30" customFormat="1">
      <c r="A50" s="28" t="s">
        <v>393</v>
      </c>
      <c r="B50" s="29">
        <v>21250</v>
      </c>
      <c r="C50" s="30" t="s">
        <v>573</v>
      </c>
      <c r="D50" s="57" t="s">
        <v>575</v>
      </c>
      <c r="E50" s="29">
        <v>-40.525149999999996</v>
      </c>
      <c r="F50" s="30">
        <v>172.73747</v>
      </c>
      <c r="G50" s="29" t="s">
        <v>28</v>
      </c>
      <c r="H50" s="30" t="s">
        <v>405</v>
      </c>
      <c r="I50" s="29" t="s">
        <v>352</v>
      </c>
      <c r="J50" s="31">
        <v>71.703093901893538</v>
      </c>
      <c r="K50" s="31">
        <v>0.95900522993687931</v>
      </c>
      <c r="L50" s="31">
        <v>17.445887956717751</v>
      </c>
      <c r="M50" s="31">
        <v>0.61450820559062169</v>
      </c>
      <c r="N50" s="31">
        <v>9.3107303877366914E-3</v>
      </c>
      <c r="O50" s="31">
        <v>0.31656483318304757</v>
      </c>
      <c r="P50" s="31">
        <v>4.6553651938683459E-2</v>
      </c>
      <c r="Q50" s="31">
        <v>0.76347989179440867</v>
      </c>
      <c r="R50" s="31">
        <v>1.0148696122632994</v>
      </c>
      <c r="S50" s="31">
        <v>3.7242921550946766E-2</v>
      </c>
      <c r="T50" s="31">
        <v>6.8926961226330823</v>
      </c>
      <c r="U50" s="31">
        <f>SUM(J50:T50)</f>
        <v>99.803213057889991</v>
      </c>
      <c r="V50" s="32">
        <v>28</v>
      </c>
      <c r="W50" s="32">
        <v>283</v>
      </c>
      <c r="X50" s="32">
        <v>109</v>
      </c>
      <c r="Y50" s="32">
        <v>59</v>
      </c>
      <c r="Z50" s="32">
        <v>27</v>
      </c>
      <c r="AA50" s="32">
        <v>20</v>
      </c>
      <c r="AB50" s="32">
        <v>62</v>
      </c>
      <c r="AC50" s="32">
        <v>16</v>
      </c>
      <c r="AD50" s="32">
        <v>1</v>
      </c>
      <c r="AE50" s="32">
        <v>39</v>
      </c>
      <c r="AF50" s="32">
        <v>36</v>
      </c>
      <c r="AG50" s="32">
        <v>23</v>
      </c>
      <c r="AH50" s="32">
        <v>27</v>
      </c>
      <c r="AI50" s="32">
        <v>14</v>
      </c>
      <c r="AJ50" s="32">
        <v>4</v>
      </c>
      <c r="AK50" s="32">
        <v>128</v>
      </c>
      <c r="AL50" s="32">
        <v>24</v>
      </c>
      <c r="AM50" s="32">
        <v>27</v>
      </c>
      <c r="AN50" s="32">
        <v>170</v>
      </c>
    </row>
    <row r="51" spans="1:40" s="30" customFormat="1">
      <c r="A51" s="28" t="s">
        <v>394</v>
      </c>
      <c r="B51" s="29">
        <v>21251</v>
      </c>
      <c r="C51" s="30" t="s">
        <v>573</v>
      </c>
      <c r="D51" s="57" t="s">
        <v>576</v>
      </c>
      <c r="E51" s="29">
        <v>-40.525950000000002</v>
      </c>
      <c r="F51" s="30">
        <v>172.73721</v>
      </c>
      <c r="G51" s="29" t="s">
        <v>28</v>
      </c>
      <c r="H51" s="30" t="s">
        <v>8</v>
      </c>
      <c r="I51" s="29" t="s">
        <v>352</v>
      </c>
      <c r="J51" s="31">
        <v>76.713023413647775</v>
      </c>
      <c r="K51" s="31">
        <v>0.1738550922761449</v>
      </c>
      <c r="L51" s="31">
        <v>14.091071132376396</v>
      </c>
      <c r="M51" s="31">
        <v>0.10624477861319966</v>
      </c>
      <c r="N51" s="31">
        <v>9.658616237563606E-3</v>
      </c>
      <c r="O51" s="31">
        <v>3.8634464950254424E-2</v>
      </c>
      <c r="P51" s="31">
        <v>1.9317232475127212E-2</v>
      </c>
      <c r="Q51" s="31">
        <v>0.27044125465178098</v>
      </c>
      <c r="R51" s="31">
        <v>4.9838459785828206</v>
      </c>
      <c r="S51" s="31">
        <v>9.658616237563606E-3</v>
      </c>
      <c r="T51" s="31">
        <v>3.4138376243639459</v>
      </c>
      <c r="U51" s="31">
        <f>SUM(J51:T51)</f>
        <v>99.829588204412573</v>
      </c>
      <c r="V51" s="32">
        <v>2</v>
      </c>
      <c r="W51" s="32">
        <v>37</v>
      </c>
      <c r="X51" s="32">
        <v>26</v>
      </c>
      <c r="Y51" s="32">
        <v>14</v>
      </c>
      <c r="Z51" s="32" t="s">
        <v>326</v>
      </c>
      <c r="AA51" s="32">
        <v>21</v>
      </c>
      <c r="AB51" s="32">
        <v>15</v>
      </c>
      <c r="AC51" s="32">
        <v>23</v>
      </c>
      <c r="AD51" s="32">
        <v>1</v>
      </c>
      <c r="AE51" s="32">
        <v>20</v>
      </c>
      <c r="AF51" s="32">
        <v>257</v>
      </c>
      <c r="AG51" s="32">
        <v>5</v>
      </c>
      <c r="AH51" s="32">
        <v>12</v>
      </c>
      <c r="AI51" s="32">
        <v>11</v>
      </c>
      <c r="AJ51" s="32">
        <v>3</v>
      </c>
      <c r="AK51" s="32">
        <v>22</v>
      </c>
      <c r="AL51" s="32">
        <v>5</v>
      </c>
      <c r="AM51" s="32">
        <v>5</v>
      </c>
      <c r="AN51" s="32">
        <v>162</v>
      </c>
    </row>
    <row r="52" spans="1:40" s="30" customFormat="1">
      <c r="A52" s="28" t="s">
        <v>394</v>
      </c>
      <c r="B52" s="29" t="s">
        <v>577</v>
      </c>
      <c r="C52" s="30" t="s">
        <v>573</v>
      </c>
      <c r="D52" s="57" t="s">
        <v>576</v>
      </c>
      <c r="E52" s="29">
        <v>-40.525950000000002</v>
      </c>
      <c r="F52" s="30">
        <v>172.73721</v>
      </c>
      <c r="G52" s="29" t="s">
        <v>28</v>
      </c>
      <c r="H52" s="30" t="s">
        <v>8</v>
      </c>
      <c r="I52" s="29" t="s">
        <v>352</v>
      </c>
      <c r="J52" s="31">
        <v>76.737701484497705</v>
      </c>
      <c r="K52" s="31">
        <v>0.17386699777234055</v>
      </c>
      <c r="L52" s="31">
        <v>14.082357484570723</v>
      </c>
      <c r="M52" s="31">
        <v>0.10625205419420811</v>
      </c>
      <c r="N52" s="31">
        <v>9.6592776540189197E-3</v>
      </c>
      <c r="O52" s="31">
        <v>3.8637110616075679E-2</v>
      </c>
      <c r="P52" s="31">
        <v>1.9318555308037839E-2</v>
      </c>
      <c r="Q52" s="31">
        <v>0.2897783296205676</v>
      </c>
      <c r="R52" s="31">
        <v>4.964868714165724</v>
      </c>
      <c r="S52" s="31">
        <v>9.6592776540189197E-3</v>
      </c>
      <c r="T52" s="31">
        <v>3.4072234598108064</v>
      </c>
      <c r="U52" s="31">
        <f>SUM(J52:T52)</f>
        <v>99.839322745864237</v>
      </c>
      <c r="V52" s="32">
        <v>1</v>
      </c>
      <c r="W52" s="32">
        <v>42</v>
      </c>
      <c r="X52" s="32">
        <v>32</v>
      </c>
      <c r="Y52" s="32">
        <v>13</v>
      </c>
      <c r="Z52" s="32" t="s">
        <v>326</v>
      </c>
      <c r="AA52" s="32">
        <v>19</v>
      </c>
      <c r="AB52" s="32">
        <v>17</v>
      </c>
      <c r="AC52" s="32">
        <v>24</v>
      </c>
      <c r="AD52" s="32">
        <v>2</v>
      </c>
      <c r="AE52" s="32">
        <v>20</v>
      </c>
      <c r="AF52" s="32">
        <v>254</v>
      </c>
      <c r="AG52" s="32">
        <v>9</v>
      </c>
      <c r="AH52" s="32">
        <v>12</v>
      </c>
      <c r="AI52" s="32">
        <v>11</v>
      </c>
      <c r="AJ52" s="32">
        <v>4</v>
      </c>
      <c r="AK52" s="32">
        <v>18</v>
      </c>
      <c r="AL52" s="32">
        <v>4</v>
      </c>
      <c r="AM52" s="32">
        <v>4</v>
      </c>
      <c r="AN52" s="32">
        <v>162</v>
      </c>
    </row>
    <row r="53" spans="1:40" s="30" customFormat="1">
      <c r="A53" s="28" t="s">
        <v>396</v>
      </c>
      <c r="B53" s="29">
        <v>21217</v>
      </c>
      <c r="C53" s="30" t="s">
        <v>573</v>
      </c>
      <c r="D53" s="57" t="s">
        <v>30</v>
      </c>
      <c r="E53" s="29">
        <v>-40.506549999999997</v>
      </c>
      <c r="F53" s="30">
        <v>172.66498000000001</v>
      </c>
      <c r="G53" s="29" t="s">
        <v>28</v>
      </c>
      <c r="H53" s="30" t="s">
        <v>405</v>
      </c>
      <c r="I53" s="29" t="s">
        <v>354</v>
      </c>
      <c r="J53" s="31">
        <v>76.396208000000001</v>
      </c>
      <c r="K53" s="31">
        <v>0.109736</v>
      </c>
      <c r="L53" s="31">
        <v>13.377815999999999</v>
      </c>
      <c r="M53" s="31">
        <v>0.20949599999999999</v>
      </c>
      <c r="N53" s="31">
        <v>2.9928E-2</v>
      </c>
      <c r="O53" s="31">
        <v>0.109736</v>
      </c>
      <c r="P53" s="31">
        <v>0.28930400000000001</v>
      </c>
      <c r="Q53" s="31">
        <v>4.5789840000000002</v>
      </c>
      <c r="R53" s="31">
        <v>4.7186480000000008</v>
      </c>
      <c r="S53" s="31">
        <v>1.9952000000000001E-2</v>
      </c>
      <c r="T53" s="31">
        <v>0.24</v>
      </c>
      <c r="U53" s="31">
        <v>100.079808</v>
      </c>
      <c r="V53" s="32">
        <v>2</v>
      </c>
      <c r="W53" s="32">
        <v>73</v>
      </c>
      <c r="X53" s="32">
        <v>43</v>
      </c>
      <c r="Y53" s="32">
        <v>2</v>
      </c>
      <c r="Z53" s="32" t="s">
        <v>326</v>
      </c>
      <c r="AA53" s="32">
        <v>19</v>
      </c>
      <c r="AB53" s="32">
        <v>13</v>
      </c>
      <c r="AC53" s="32">
        <v>13</v>
      </c>
      <c r="AD53" s="32">
        <v>3</v>
      </c>
      <c r="AE53" s="32">
        <v>13</v>
      </c>
      <c r="AF53" s="32">
        <v>231</v>
      </c>
      <c r="AG53" s="32" t="s">
        <v>327</v>
      </c>
      <c r="AH53" s="32">
        <v>44</v>
      </c>
      <c r="AI53" s="32">
        <v>21</v>
      </c>
      <c r="AJ53" s="32">
        <v>2</v>
      </c>
      <c r="AK53" s="32">
        <v>6</v>
      </c>
      <c r="AL53" s="32">
        <v>5</v>
      </c>
      <c r="AM53" s="32">
        <v>21</v>
      </c>
      <c r="AN53" s="32">
        <v>111</v>
      </c>
    </row>
    <row r="54" spans="1:40" s="30" customFormat="1">
      <c r="A54" s="28" t="s">
        <v>397</v>
      </c>
      <c r="B54" s="29">
        <v>21218</v>
      </c>
      <c r="C54" s="30" t="s">
        <v>573</v>
      </c>
      <c r="D54" s="57" t="s">
        <v>30</v>
      </c>
      <c r="E54" s="29">
        <v>-40.506549999999997</v>
      </c>
      <c r="F54" s="30">
        <v>172.66498000000001</v>
      </c>
      <c r="G54" s="29" t="s">
        <v>28</v>
      </c>
      <c r="H54" s="30" t="s">
        <v>405</v>
      </c>
      <c r="I54" s="29" t="s">
        <v>358</v>
      </c>
      <c r="J54" s="31">
        <v>82.766524301999993</v>
      </c>
      <c r="K54" s="31">
        <v>0.19602</v>
      </c>
      <c r="L54" s="31">
        <v>9.5265719999999998</v>
      </c>
      <c r="M54" s="31">
        <v>2.5776629999999998</v>
      </c>
      <c r="N54" s="31">
        <v>3.9204000000000003E-2</v>
      </c>
      <c r="O54" s="31">
        <v>0.35283599999999998</v>
      </c>
      <c r="P54" s="31">
        <v>3.9204000000000003E-2</v>
      </c>
      <c r="Q54" s="31">
        <v>0.382239</v>
      </c>
      <c r="R54" s="31">
        <v>1.8915929999999999</v>
      </c>
      <c r="S54" s="31">
        <v>1.9602000000000001E-2</v>
      </c>
      <c r="T54" s="31">
        <v>1.99</v>
      </c>
      <c r="U54" s="31">
        <v>99.781457301999993</v>
      </c>
      <c r="V54" s="32">
        <v>1</v>
      </c>
      <c r="W54" s="32">
        <v>1416</v>
      </c>
      <c r="X54" s="32">
        <v>29</v>
      </c>
      <c r="Y54" s="32" t="s">
        <v>326</v>
      </c>
      <c r="Z54" s="32">
        <v>6</v>
      </c>
      <c r="AA54" s="32">
        <v>10</v>
      </c>
      <c r="AB54" s="32">
        <v>21</v>
      </c>
      <c r="AC54" s="32">
        <v>22</v>
      </c>
      <c r="AD54" s="32" t="s">
        <v>326</v>
      </c>
      <c r="AE54" s="32">
        <v>8</v>
      </c>
      <c r="AF54" s="32">
        <v>53</v>
      </c>
      <c r="AG54" s="32">
        <v>6</v>
      </c>
      <c r="AH54" s="32">
        <v>38</v>
      </c>
      <c r="AI54" s="32">
        <v>9</v>
      </c>
      <c r="AJ54" s="32">
        <v>2</v>
      </c>
      <c r="AK54" s="32">
        <v>7</v>
      </c>
      <c r="AL54" s="32">
        <v>22</v>
      </c>
      <c r="AM54" s="32">
        <v>98</v>
      </c>
      <c r="AN54" s="32">
        <v>257</v>
      </c>
    </row>
    <row r="55" spans="1:40" s="30" customFormat="1">
      <c r="A55" s="28" t="s">
        <v>398</v>
      </c>
      <c r="B55" s="29">
        <v>21219</v>
      </c>
      <c r="C55" s="30" t="s">
        <v>573</v>
      </c>
      <c r="D55" s="57" t="s">
        <v>30</v>
      </c>
      <c r="E55" s="29">
        <v>-40.506549999999997</v>
      </c>
      <c r="F55" s="30">
        <v>172.66498000000001</v>
      </c>
      <c r="G55" s="29" t="s">
        <v>28</v>
      </c>
      <c r="H55" s="30" t="s">
        <v>405</v>
      </c>
      <c r="I55" s="29" t="s">
        <v>358</v>
      </c>
      <c r="J55" s="31">
        <v>73.275548294999993</v>
      </c>
      <c r="K55" s="31">
        <v>0.23796</v>
      </c>
      <c r="L55" s="31">
        <v>14.465985</v>
      </c>
      <c r="M55" s="31">
        <v>1.1501399999999999</v>
      </c>
      <c r="N55" s="31">
        <v>9.9150000000000002E-3</v>
      </c>
      <c r="O55" s="31">
        <v>0.23796</v>
      </c>
      <c r="P55" s="31">
        <v>0.1983</v>
      </c>
      <c r="Q55" s="31">
        <v>3.2719500000000004</v>
      </c>
      <c r="R55" s="31">
        <v>5.59206</v>
      </c>
      <c r="S55" s="31">
        <v>1.983E-2</v>
      </c>
      <c r="T55" s="31">
        <v>0.85</v>
      </c>
      <c r="U55" s="31">
        <v>99.309648295000002</v>
      </c>
      <c r="V55" s="32">
        <v>2</v>
      </c>
      <c r="W55" s="32">
        <v>767</v>
      </c>
      <c r="X55" s="32">
        <v>76</v>
      </c>
      <c r="Y55" s="32">
        <v>1</v>
      </c>
      <c r="Z55" s="32" t="s">
        <v>326</v>
      </c>
      <c r="AA55" s="32">
        <v>16</v>
      </c>
      <c r="AB55" s="32">
        <v>53</v>
      </c>
      <c r="AC55" s="32">
        <v>19</v>
      </c>
      <c r="AD55" s="32">
        <v>2</v>
      </c>
      <c r="AE55" s="32">
        <v>23</v>
      </c>
      <c r="AF55" s="32">
        <v>232</v>
      </c>
      <c r="AG55" s="32">
        <v>2</v>
      </c>
      <c r="AH55" s="32">
        <v>183</v>
      </c>
      <c r="AI55" s="32">
        <v>35</v>
      </c>
      <c r="AJ55" s="32">
        <v>4</v>
      </c>
      <c r="AK55" s="32">
        <v>20</v>
      </c>
      <c r="AL55" s="32">
        <v>15</v>
      </c>
      <c r="AM55" s="32">
        <v>20</v>
      </c>
      <c r="AN55" s="32">
        <v>213</v>
      </c>
    </row>
    <row r="56" spans="1:40" s="30" customFormat="1">
      <c r="A56" s="28" t="s">
        <v>399</v>
      </c>
      <c r="B56" s="29">
        <v>21220</v>
      </c>
      <c r="C56" s="30" t="s">
        <v>573</v>
      </c>
      <c r="D56" s="57" t="s">
        <v>30</v>
      </c>
      <c r="E56" s="29">
        <v>-40.506549999999997</v>
      </c>
      <c r="F56" s="30">
        <v>172.66498000000001</v>
      </c>
      <c r="G56" s="29" t="s">
        <v>28</v>
      </c>
      <c r="H56" s="30" t="s">
        <v>405</v>
      </c>
      <c r="I56" s="29" t="s">
        <v>358</v>
      </c>
      <c r="J56" s="31">
        <v>62.377728839999996</v>
      </c>
      <c r="K56" s="31">
        <v>0.64155000000000006</v>
      </c>
      <c r="L56" s="31">
        <v>18.407549999999997</v>
      </c>
      <c r="M56" s="31">
        <v>4.3625400000000001</v>
      </c>
      <c r="N56" s="31">
        <v>4.9350000000000005E-2</v>
      </c>
      <c r="O56" s="31">
        <v>0.97712999999999994</v>
      </c>
      <c r="P56" s="31">
        <v>1.20414</v>
      </c>
      <c r="Q56" s="31">
        <v>4.5401999999999996</v>
      </c>
      <c r="R56" s="31">
        <v>5.3199299999999994</v>
      </c>
      <c r="S56" s="31">
        <v>0.20726999999999998</v>
      </c>
      <c r="T56" s="31">
        <v>1.3</v>
      </c>
      <c r="U56" s="31">
        <v>99.387388839999986</v>
      </c>
      <c r="V56" s="32">
        <v>1</v>
      </c>
      <c r="W56" s="32">
        <v>1060</v>
      </c>
      <c r="X56" s="32">
        <v>61</v>
      </c>
      <c r="Y56" s="32" t="s">
        <v>326</v>
      </c>
      <c r="Z56" s="32">
        <v>3</v>
      </c>
      <c r="AA56" s="32">
        <v>21</v>
      </c>
      <c r="AB56" s="32">
        <v>43</v>
      </c>
      <c r="AC56" s="32">
        <v>20</v>
      </c>
      <c r="AD56" s="32">
        <v>32</v>
      </c>
      <c r="AE56" s="32">
        <v>20</v>
      </c>
      <c r="AF56" s="32">
        <v>113</v>
      </c>
      <c r="AG56" s="32">
        <v>8</v>
      </c>
      <c r="AH56" s="32">
        <v>395</v>
      </c>
      <c r="AI56" s="32">
        <v>13</v>
      </c>
      <c r="AJ56" s="32">
        <v>4</v>
      </c>
      <c r="AK56" s="32">
        <v>34</v>
      </c>
      <c r="AL56" s="32">
        <v>19</v>
      </c>
      <c r="AM56" s="32">
        <v>62</v>
      </c>
      <c r="AN56" s="32">
        <v>344</v>
      </c>
    </row>
    <row r="57" spans="1:40" s="30" customFormat="1">
      <c r="A57" s="28" t="s">
        <v>400</v>
      </c>
      <c r="B57" s="29">
        <v>21222</v>
      </c>
      <c r="C57" s="30" t="s">
        <v>573</v>
      </c>
      <c r="D57" s="57" t="s">
        <v>30</v>
      </c>
      <c r="E57" s="29">
        <v>-40.506549999999997</v>
      </c>
      <c r="F57" s="30">
        <v>172.66498000000001</v>
      </c>
      <c r="G57" s="29" t="s">
        <v>28</v>
      </c>
      <c r="H57" s="30" t="s">
        <v>405</v>
      </c>
      <c r="I57" s="29" t="s">
        <v>354</v>
      </c>
      <c r="J57" s="31">
        <v>77.233810523999992</v>
      </c>
      <c r="K57" s="31">
        <v>0.11965199999999999</v>
      </c>
      <c r="L57" s="31">
        <v>12.772851000000001</v>
      </c>
      <c r="M57" s="31">
        <v>0.23930399999999999</v>
      </c>
      <c r="N57" s="31">
        <v>9.9710000000000007E-3</v>
      </c>
      <c r="O57" s="31">
        <v>7.9768000000000006E-2</v>
      </c>
      <c r="P57" s="31">
        <v>0.20939099999999999</v>
      </c>
      <c r="Q57" s="31">
        <v>4.3274140000000001</v>
      </c>
      <c r="R57" s="31">
        <v>4.6564569999999996</v>
      </c>
      <c r="S57" s="31">
        <v>1.9942000000000001E-2</v>
      </c>
      <c r="T57" s="31">
        <v>0.28999999999999998</v>
      </c>
      <c r="U57" s="31">
        <v>99.958560524000006</v>
      </c>
      <c r="V57" s="32">
        <v>2</v>
      </c>
      <c r="W57" s="32">
        <v>41</v>
      </c>
      <c r="X57" s="32">
        <v>61</v>
      </c>
      <c r="Y57" s="32" t="s">
        <v>326</v>
      </c>
      <c r="Z57" s="32" t="s">
        <v>326</v>
      </c>
      <c r="AA57" s="32">
        <v>19</v>
      </c>
      <c r="AB57" s="32">
        <v>31</v>
      </c>
      <c r="AC57" s="32">
        <v>18</v>
      </c>
      <c r="AD57" s="32">
        <v>1</v>
      </c>
      <c r="AE57" s="32">
        <v>14</v>
      </c>
      <c r="AF57" s="32">
        <v>226</v>
      </c>
      <c r="AG57" s="32">
        <v>2</v>
      </c>
      <c r="AH57" s="32">
        <v>26</v>
      </c>
      <c r="AI57" s="32">
        <v>25</v>
      </c>
      <c r="AJ57" s="32">
        <v>3</v>
      </c>
      <c r="AK57" s="32">
        <v>8</v>
      </c>
      <c r="AL57" s="32">
        <v>13</v>
      </c>
      <c r="AM57" s="32">
        <v>14</v>
      </c>
      <c r="AN57" s="32">
        <v>119</v>
      </c>
    </row>
    <row r="58" spans="1:40" s="30" customFormat="1">
      <c r="A58" s="28" t="s">
        <v>401</v>
      </c>
      <c r="B58" s="29">
        <v>21227</v>
      </c>
      <c r="C58" s="30" t="s">
        <v>573</v>
      </c>
      <c r="D58" s="57" t="s">
        <v>30</v>
      </c>
      <c r="E58" s="29">
        <v>-40.506439999999998</v>
      </c>
      <c r="F58" s="30">
        <v>172.66578999999999</v>
      </c>
      <c r="G58" s="29" t="s">
        <v>28</v>
      </c>
      <c r="H58" s="30" t="s">
        <v>405</v>
      </c>
      <c r="I58" s="29" t="s">
        <v>358</v>
      </c>
      <c r="J58" s="31">
        <v>68.271135920000006</v>
      </c>
      <c r="K58" s="31">
        <v>0.42484</v>
      </c>
      <c r="L58" s="31">
        <v>16.272359999999999</v>
      </c>
      <c r="M58" s="31">
        <v>3.0924399999999999</v>
      </c>
      <c r="N58" s="31">
        <v>4.9399999999999999E-2</v>
      </c>
      <c r="O58" s="31">
        <v>0.77063999999999999</v>
      </c>
      <c r="P58" s="31">
        <v>1.0374000000000001</v>
      </c>
      <c r="Q58" s="31">
        <v>4.2484000000000002</v>
      </c>
      <c r="R58" s="31">
        <v>4.3274400000000002</v>
      </c>
      <c r="S58" s="31">
        <v>0.11856</v>
      </c>
      <c r="T58" s="31">
        <v>1.2</v>
      </c>
      <c r="U58" s="31">
        <v>99.812615920000027</v>
      </c>
      <c r="V58" s="32">
        <v>2</v>
      </c>
      <c r="W58" s="32">
        <v>740</v>
      </c>
      <c r="X58" s="32">
        <v>63</v>
      </c>
      <c r="Y58" s="32">
        <v>13</v>
      </c>
      <c r="Z58" s="32" t="s">
        <v>326</v>
      </c>
      <c r="AA58" s="32">
        <v>19</v>
      </c>
      <c r="AB58" s="32">
        <v>42</v>
      </c>
      <c r="AC58" s="32">
        <v>19</v>
      </c>
      <c r="AD58" s="32">
        <v>12</v>
      </c>
      <c r="AE58" s="32">
        <v>23</v>
      </c>
      <c r="AF58" s="32">
        <v>174</v>
      </c>
      <c r="AG58" s="32">
        <v>6</v>
      </c>
      <c r="AH58" s="32">
        <v>270</v>
      </c>
      <c r="AI58" s="32">
        <v>20</v>
      </c>
      <c r="AJ58" s="32">
        <v>4</v>
      </c>
      <c r="AK58" s="32">
        <v>29</v>
      </c>
      <c r="AL58" s="32">
        <v>10</v>
      </c>
      <c r="AM58" s="32">
        <v>57</v>
      </c>
      <c r="AN58" s="32">
        <v>294</v>
      </c>
    </row>
    <row r="59" spans="1:40" s="30" customFormat="1">
      <c r="A59" s="28" t="s">
        <v>402</v>
      </c>
      <c r="B59" s="29">
        <v>21174</v>
      </c>
      <c r="C59" s="30" t="s">
        <v>407</v>
      </c>
      <c r="D59" s="57" t="s">
        <v>86</v>
      </c>
      <c r="E59" s="29">
        <v>-40.636310000000002</v>
      </c>
      <c r="F59" s="30">
        <v>172.55757</v>
      </c>
      <c r="G59" s="29" t="s">
        <v>407</v>
      </c>
      <c r="H59" s="30" t="s">
        <v>8</v>
      </c>
      <c r="I59" s="29" t="s">
        <v>408</v>
      </c>
      <c r="J59" s="31">
        <v>69.210292315999979</v>
      </c>
      <c r="K59" s="31">
        <v>0.30110300000000001</v>
      </c>
      <c r="L59" s="31">
        <v>17.920484999999999</v>
      </c>
      <c r="M59" s="31">
        <v>1.4278109999999999</v>
      </c>
      <c r="N59" s="31">
        <v>1.9425999999999999E-2</v>
      </c>
      <c r="O59" s="31">
        <v>0.378807</v>
      </c>
      <c r="P59" s="31">
        <v>0.57306699999999999</v>
      </c>
      <c r="Q59" s="31">
        <v>3.8754870000000001</v>
      </c>
      <c r="R59" s="31">
        <v>2.81677</v>
      </c>
      <c r="S59" s="31">
        <v>8.7416999999999995E-2</v>
      </c>
      <c r="T59" s="31">
        <v>2.87</v>
      </c>
      <c r="U59" s="31">
        <v>99.480665315999985</v>
      </c>
      <c r="V59" s="32">
        <v>1</v>
      </c>
      <c r="W59" s="32">
        <v>959</v>
      </c>
      <c r="X59" s="32">
        <v>33</v>
      </c>
      <c r="Y59" s="32">
        <v>2</v>
      </c>
      <c r="Z59" s="32" t="s">
        <v>326</v>
      </c>
      <c r="AA59" s="32">
        <v>19</v>
      </c>
      <c r="AB59" s="32">
        <v>36</v>
      </c>
      <c r="AC59" s="32">
        <v>10</v>
      </c>
      <c r="AD59" s="32">
        <v>2</v>
      </c>
      <c r="AE59" s="32">
        <v>22</v>
      </c>
      <c r="AF59" s="32">
        <v>73</v>
      </c>
      <c r="AG59" s="32">
        <v>6</v>
      </c>
      <c r="AH59" s="32">
        <v>564</v>
      </c>
      <c r="AI59" s="32">
        <v>7</v>
      </c>
      <c r="AJ59" s="32">
        <v>2</v>
      </c>
      <c r="AK59" s="32">
        <v>12</v>
      </c>
      <c r="AL59" s="32">
        <v>2</v>
      </c>
      <c r="AM59" s="32">
        <v>51</v>
      </c>
      <c r="AN59" s="32">
        <v>224</v>
      </c>
    </row>
    <row r="60" spans="1:40" s="30" customFormat="1">
      <c r="A60" s="28" t="s">
        <v>403</v>
      </c>
      <c r="B60" s="29">
        <v>21175</v>
      </c>
      <c r="C60" s="30" t="s">
        <v>407</v>
      </c>
      <c r="D60" s="57" t="s">
        <v>86</v>
      </c>
      <c r="E60" s="29">
        <v>-40.636310000000002</v>
      </c>
      <c r="F60" s="30">
        <v>172.55757</v>
      </c>
      <c r="G60" s="29" t="s">
        <v>407</v>
      </c>
      <c r="H60" s="30" t="s">
        <v>406</v>
      </c>
      <c r="I60" s="29" t="s">
        <v>408</v>
      </c>
      <c r="J60" s="31">
        <v>76.475448893999996</v>
      </c>
      <c r="K60" s="31">
        <v>2.9907E-2</v>
      </c>
      <c r="L60" s="31">
        <v>13.378398000000001</v>
      </c>
      <c r="M60" s="31">
        <v>0.25919400000000004</v>
      </c>
      <c r="N60" s="31">
        <v>1.9938000000000001E-2</v>
      </c>
      <c r="O60" s="31">
        <v>4.9845E-2</v>
      </c>
      <c r="P60" s="31">
        <v>0.34891499999999998</v>
      </c>
      <c r="Q60" s="31">
        <v>4.6754609999999994</v>
      </c>
      <c r="R60" s="31">
        <v>4.117197</v>
      </c>
      <c r="S60" s="31">
        <v>9.9690000000000004E-3</v>
      </c>
      <c r="T60" s="31">
        <v>0.31</v>
      </c>
      <c r="U60" s="31">
        <v>99.674272893999998</v>
      </c>
      <c r="V60" s="32">
        <v>1</v>
      </c>
      <c r="W60" s="32">
        <v>55</v>
      </c>
      <c r="X60" s="32">
        <v>11</v>
      </c>
      <c r="Y60" s="32" t="s">
        <v>326</v>
      </c>
      <c r="Z60" s="32" t="s">
        <v>326</v>
      </c>
      <c r="AA60" s="32">
        <v>22</v>
      </c>
      <c r="AB60" s="32" t="s">
        <v>374</v>
      </c>
      <c r="AC60" s="32">
        <v>6</v>
      </c>
      <c r="AD60" s="32" t="s">
        <v>326</v>
      </c>
      <c r="AE60" s="32">
        <v>31</v>
      </c>
      <c r="AF60" s="32">
        <v>164</v>
      </c>
      <c r="AG60" s="32">
        <v>3</v>
      </c>
      <c r="AH60" s="32">
        <v>79</v>
      </c>
      <c r="AI60" s="32">
        <v>3</v>
      </c>
      <c r="AJ60" s="32">
        <v>2</v>
      </c>
      <c r="AK60" s="32">
        <v>3</v>
      </c>
      <c r="AL60" s="32">
        <v>2</v>
      </c>
      <c r="AM60" s="32">
        <v>20</v>
      </c>
      <c r="AN60" s="32">
        <v>55</v>
      </c>
    </row>
    <row r="61" spans="1:40" s="35" customFormat="1">
      <c r="A61" s="33" t="s">
        <v>343</v>
      </c>
      <c r="B61" s="38">
        <v>21185</v>
      </c>
      <c r="C61" s="35" t="s">
        <v>574</v>
      </c>
      <c r="D61" s="56" t="s">
        <v>20</v>
      </c>
      <c r="E61" s="38">
        <v>-40.580390000000001</v>
      </c>
      <c r="F61" s="35">
        <v>172.62572</v>
      </c>
      <c r="G61" s="38" t="s">
        <v>21</v>
      </c>
      <c r="H61" s="35" t="s">
        <v>404</v>
      </c>
      <c r="I61" s="38"/>
      <c r="J61" s="36">
        <v>68.195969434466363</v>
      </c>
      <c r="K61" s="36">
        <v>0.62948147048636871</v>
      </c>
      <c r="L61" s="36">
        <v>14.195678749195979</v>
      </c>
      <c r="M61" s="36">
        <v>4.9583771213695504</v>
      </c>
      <c r="N61" s="36">
        <v>6.7790312206224321E-2</v>
      </c>
      <c r="O61" s="36">
        <v>3.0505640492800943</v>
      </c>
      <c r="P61" s="36">
        <v>0.85222106773539141</v>
      </c>
      <c r="Q61" s="36">
        <v>3.0118267280193947</v>
      </c>
      <c r="R61" s="36">
        <v>1.6269674929493836</v>
      </c>
      <c r="S61" s="36">
        <v>3.8737321260699613E-2</v>
      </c>
      <c r="T61" s="36">
        <v>3.1566968482509776</v>
      </c>
      <c r="U61" s="36">
        <f>SUM(J61:T61)</f>
        <v>99.784310595220433</v>
      </c>
      <c r="V61" s="37">
        <v>1</v>
      </c>
      <c r="W61" s="37">
        <v>340</v>
      </c>
      <c r="X61" s="37">
        <v>56</v>
      </c>
      <c r="Y61" s="37">
        <v>52</v>
      </c>
      <c r="Z61" s="37">
        <v>1</v>
      </c>
      <c r="AA61" s="37">
        <v>15</v>
      </c>
      <c r="AB61" s="37">
        <v>19</v>
      </c>
      <c r="AC61" s="37">
        <v>15</v>
      </c>
      <c r="AD61" s="37">
        <v>11</v>
      </c>
      <c r="AE61" s="37">
        <v>10</v>
      </c>
      <c r="AF61" s="37">
        <v>54</v>
      </c>
      <c r="AG61" s="37">
        <v>22</v>
      </c>
      <c r="AH61" s="37">
        <v>222</v>
      </c>
      <c r="AI61" s="37">
        <v>8</v>
      </c>
      <c r="AJ61" s="37">
        <v>3</v>
      </c>
      <c r="AK61" s="37">
        <v>121</v>
      </c>
      <c r="AL61" s="37">
        <v>16</v>
      </c>
      <c r="AM61" s="37">
        <v>55</v>
      </c>
      <c r="AN61" s="37">
        <v>177</v>
      </c>
    </row>
    <row r="62" spans="1:40" s="35" customFormat="1">
      <c r="A62" s="33" t="s">
        <v>344</v>
      </c>
      <c r="B62" s="38">
        <v>21186</v>
      </c>
      <c r="C62" s="35" t="s">
        <v>574</v>
      </c>
      <c r="D62" s="56" t="s">
        <v>20</v>
      </c>
      <c r="E62" s="38">
        <v>-40.580390000000001</v>
      </c>
      <c r="F62" s="35">
        <v>172.62572</v>
      </c>
      <c r="G62" s="38" t="s">
        <v>21</v>
      </c>
      <c r="H62" s="35" t="s">
        <v>404</v>
      </c>
      <c r="I62" s="38"/>
      <c r="J62" s="36">
        <v>70.924396573224598</v>
      </c>
      <c r="K62" s="36">
        <v>0.59463172301921285</v>
      </c>
      <c r="L62" s="36">
        <v>15.473331231307363</v>
      </c>
      <c r="M62" s="36">
        <v>0.87732549297916662</v>
      </c>
      <c r="N62" s="36">
        <v>9.7480610331018517E-3</v>
      </c>
      <c r="O62" s="36">
        <v>0.46790692958888885</v>
      </c>
      <c r="P62" s="36">
        <v>0.15596897652962963</v>
      </c>
      <c r="Q62" s="36">
        <v>2.0665889390175924</v>
      </c>
      <c r="R62" s="36">
        <v>6.3167435494499999</v>
      </c>
      <c r="S62" s="36">
        <v>6.8236427231712957E-2</v>
      </c>
      <c r="T62" s="36">
        <v>2.5193896689814905</v>
      </c>
      <c r="U62" s="36">
        <f>SUM(J62:T62)</f>
        <v>99.474267572362763</v>
      </c>
      <c r="V62" s="37">
        <v>2</v>
      </c>
      <c r="W62" s="37">
        <v>861</v>
      </c>
      <c r="X62" s="37">
        <v>190</v>
      </c>
      <c r="Y62" s="37">
        <v>6</v>
      </c>
      <c r="Z62" s="37" t="s">
        <v>326</v>
      </c>
      <c r="AA62" s="37">
        <v>18</v>
      </c>
      <c r="AB62" s="37">
        <v>132</v>
      </c>
      <c r="AC62" s="37">
        <v>17</v>
      </c>
      <c r="AD62" s="37">
        <v>4</v>
      </c>
      <c r="AE62" s="37">
        <v>27</v>
      </c>
      <c r="AF62" s="37">
        <v>218</v>
      </c>
      <c r="AG62" s="37">
        <v>4</v>
      </c>
      <c r="AH62" s="37">
        <v>207</v>
      </c>
      <c r="AI62" s="37">
        <v>30</v>
      </c>
      <c r="AJ62" s="37">
        <v>6</v>
      </c>
      <c r="AK62" s="37">
        <v>37</v>
      </c>
      <c r="AL62" s="37">
        <v>43</v>
      </c>
      <c r="AM62" s="37">
        <v>34</v>
      </c>
      <c r="AN62" s="37">
        <v>399</v>
      </c>
    </row>
    <row r="63" spans="1:40" s="35" customFormat="1">
      <c r="A63" s="33" t="s">
        <v>345</v>
      </c>
      <c r="B63" s="38">
        <v>21187</v>
      </c>
      <c r="C63" s="35" t="s">
        <v>574</v>
      </c>
      <c r="D63" s="56" t="s">
        <v>20</v>
      </c>
      <c r="E63" s="38">
        <v>-40.580390000000001</v>
      </c>
      <c r="F63" s="35">
        <v>172.62572</v>
      </c>
      <c r="G63" s="38" t="s">
        <v>21</v>
      </c>
      <c r="H63" s="35" t="s">
        <v>404</v>
      </c>
      <c r="I63" s="38"/>
      <c r="J63" s="36">
        <v>76.39003669140078</v>
      </c>
      <c r="K63" s="36">
        <v>0.35193699640369658</v>
      </c>
      <c r="L63" s="36">
        <v>12.435771976146043</v>
      </c>
      <c r="M63" s="36">
        <v>2.5515432239268003</v>
      </c>
      <c r="N63" s="36">
        <v>9.7760276778804615E-3</v>
      </c>
      <c r="O63" s="36">
        <v>0.54745754996130591</v>
      </c>
      <c r="P63" s="36">
        <v>0.13686438749032648</v>
      </c>
      <c r="Q63" s="36">
        <v>3.5291459917148464</v>
      </c>
      <c r="R63" s="36">
        <v>1.9454295078982118</v>
      </c>
      <c r="S63" s="36">
        <v>5.8656166067282765E-2</v>
      </c>
      <c r="T63" s="36">
        <v>2.239723221195387</v>
      </c>
      <c r="U63" s="36">
        <f>SUM(J63:T63)</f>
        <v>100.19634173988256</v>
      </c>
      <c r="V63" s="37">
        <v>3</v>
      </c>
      <c r="W63" s="37">
        <v>471</v>
      </c>
      <c r="X63" s="37">
        <v>71</v>
      </c>
      <c r="Y63" s="37">
        <v>12</v>
      </c>
      <c r="Z63" s="37">
        <v>5</v>
      </c>
      <c r="AA63" s="37">
        <v>12</v>
      </c>
      <c r="AB63" s="37">
        <v>39</v>
      </c>
      <c r="AC63" s="37">
        <v>13</v>
      </c>
      <c r="AD63" s="37">
        <v>1</v>
      </c>
      <c r="AE63" s="37">
        <v>7</v>
      </c>
      <c r="AF63" s="37">
        <v>76</v>
      </c>
      <c r="AG63" s="37">
        <v>6</v>
      </c>
      <c r="AH63" s="37">
        <v>165</v>
      </c>
      <c r="AI63" s="37">
        <v>13</v>
      </c>
      <c r="AJ63" s="37">
        <v>2</v>
      </c>
      <c r="AK63" s="37">
        <v>35</v>
      </c>
      <c r="AL63" s="37">
        <v>25</v>
      </c>
      <c r="AM63" s="37">
        <v>22</v>
      </c>
      <c r="AN63" s="37">
        <v>187</v>
      </c>
    </row>
    <row r="64" spans="1:40" s="35" customFormat="1">
      <c r="A64" s="33" t="s">
        <v>346</v>
      </c>
      <c r="B64" s="38">
        <v>21188</v>
      </c>
      <c r="C64" s="35" t="s">
        <v>574</v>
      </c>
      <c r="D64" s="53" t="s">
        <v>20</v>
      </c>
      <c r="E64" s="38">
        <v>-40.580390000000001</v>
      </c>
      <c r="F64" s="35">
        <v>172.62572</v>
      </c>
      <c r="G64" s="38" t="s">
        <v>21</v>
      </c>
      <c r="H64" s="35" t="s">
        <v>404</v>
      </c>
      <c r="J64" s="36">
        <v>65.977548387096789</v>
      </c>
      <c r="K64" s="36">
        <v>0.7246543778801845</v>
      </c>
      <c r="L64" s="36">
        <v>16.900859447004617</v>
      </c>
      <c r="M64" s="36">
        <v>3.3882488479262682</v>
      </c>
      <c r="N64" s="36">
        <v>2.9377880184331805E-2</v>
      </c>
      <c r="O64" s="36">
        <v>1.2828341013824889</v>
      </c>
      <c r="P64" s="36">
        <v>1.1751152073732722</v>
      </c>
      <c r="Q64" s="36">
        <v>6.7471198156682046</v>
      </c>
      <c r="R64" s="36">
        <v>1.4003456221198161</v>
      </c>
      <c r="S64" s="36">
        <v>0.12730414746543783</v>
      </c>
      <c r="T64" s="36">
        <v>2.0737327188939796</v>
      </c>
      <c r="U64" s="36">
        <f>SUM(J64:T64)</f>
        <v>99.827140552995374</v>
      </c>
      <c r="V64" s="37">
        <v>3</v>
      </c>
      <c r="W64" s="37">
        <v>297</v>
      </c>
      <c r="X64" s="37">
        <v>47</v>
      </c>
      <c r="Y64" s="37">
        <v>23</v>
      </c>
      <c r="Z64" s="37">
        <v>1</v>
      </c>
      <c r="AA64" s="37">
        <v>16</v>
      </c>
      <c r="AB64" s="37">
        <v>33</v>
      </c>
      <c r="AC64" s="37">
        <v>13</v>
      </c>
      <c r="AD64" s="37">
        <v>4</v>
      </c>
      <c r="AE64" s="37">
        <v>16</v>
      </c>
      <c r="AF64" s="37">
        <v>47</v>
      </c>
      <c r="AG64" s="37">
        <v>14</v>
      </c>
      <c r="AH64" s="37">
        <v>865</v>
      </c>
      <c r="AI64" s="37">
        <v>7</v>
      </c>
      <c r="AJ64" s="37">
        <v>2</v>
      </c>
      <c r="AK64" s="37">
        <v>105</v>
      </c>
      <c r="AL64" s="37">
        <v>9</v>
      </c>
      <c r="AM64" s="37">
        <v>41</v>
      </c>
      <c r="AN64" s="37">
        <v>147</v>
      </c>
    </row>
    <row r="65" spans="1:40" s="35" customFormat="1">
      <c r="A65" s="33" t="s">
        <v>347</v>
      </c>
      <c r="B65" s="38">
        <v>21207</v>
      </c>
      <c r="C65" s="35" t="s">
        <v>574</v>
      </c>
      <c r="D65" s="54" t="s">
        <v>22</v>
      </c>
      <c r="E65" s="38">
        <v>-40.572920000000003</v>
      </c>
      <c r="F65" s="35">
        <v>172.63373000000001</v>
      </c>
      <c r="G65" s="38" t="s">
        <v>21</v>
      </c>
      <c r="H65" s="35" t="s">
        <v>404</v>
      </c>
      <c r="I65" s="39"/>
      <c r="J65" s="36">
        <v>61.369324194487533</v>
      </c>
      <c r="K65" s="36">
        <v>0.79421583850931599</v>
      </c>
      <c r="L65" s="36">
        <v>17.482240295031037</v>
      </c>
      <c r="M65" s="36">
        <v>6.6249223602484415</v>
      </c>
      <c r="N65" s="36">
        <v>0.11622670807453406</v>
      </c>
      <c r="O65" s="36">
        <v>3.3608889751552766</v>
      </c>
      <c r="P65" s="36">
        <v>0.28088121118012394</v>
      </c>
      <c r="Q65" s="36">
        <v>5.6854231366459578</v>
      </c>
      <c r="R65" s="36">
        <v>0.82327251552794956</v>
      </c>
      <c r="S65" s="36">
        <v>7.7484472049689376E-2</v>
      </c>
      <c r="T65" s="36">
        <v>3.144409937888283</v>
      </c>
      <c r="U65" s="36">
        <f>SUM(J65:T65)</f>
        <v>99.759289644798145</v>
      </c>
      <c r="V65" s="37">
        <v>2</v>
      </c>
      <c r="W65" s="37">
        <v>320</v>
      </c>
      <c r="X65" s="37">
        <v>73</v>
      </c>
      <c r="Y65" s="37">
        <v>53</v>
      </c>
      <c r="Z65" s="37">
        <v>2</v>
      </c>
      <c r="AA65" s="37">
        <v>18</v>
      </c>
      <c r="AB65" s="37">
        <v>36</v>
      </c>
      <c r="AC65" s="37">
        <v>16</v>
      </c>
      <c r="AD65" s="37">
        <v>13</v>
      </c>
      <c r="AE65" s="37">
        <v>20</v>
      </c>
      <c r="AF65" s="37">
        <v>26</v>
      </c>
      <c r="AG65" s="37">
        <v>23</v>
      </c>
      <c r="AH65" s="37">
        <v>256</v>
      </c>
      <c r="AI65" s="37">
        <v>6</v>
      </c>
      <c r="AJ65" s="37">
        <v>3</v>
      </c>
      <c r="AK65" s="37">
        <v>175</v>
      </c>
      <c r="AL65" s="37">
        <v>17</v>
      </c>
      <c r="AM65" s="37">
        <v>83</v>
      </c>
      <c r="AN65" s="37">
        <v>132</v>
      </c>
    </row>
    <row r="66" spans="1:40" s="35" customFormat="1">
      <c r="A66" s="33" t="s">
        <v>348</v>
      </c>
      <c r="B66" s="38">
        <v>21237</v>
      </c>
      <c r="C66" s="35" t="s">
        <v>574</v>
      </c>
      <c r="D66" s="56" t="s">
        <v>23</v>
      </c>
      <c r="E66" s="38">
        <v>-40.569000000000003</v>
      </c>
      <c r="F66" s="35">
        <v>172.62732</v>
      </c>
      <c r="G66" s="38" t="s">
        <v>21</v>
      </c>
      <c r="H66" s="35" t="s">
        <v>404</v>
      </c>
      <c r="I66" s="38"/>
      <c r="J66" s="36">
        <v>58.539213612153397</v>
      </c>
      <c r="K66" s="36">
        <v>0.98187402091150777</v>
      </c>
      <c r="L66" s="36">
        <v>17.60731148675724</v>
      </c>
      <c r="M66" s="36">
        <v>9.1545313126161165</v>
      </c>
      <c r="N66" s="36">
        <v>7.7009727130314329E-2</v>
      </c>
      <c r="O66" s="36">
        <v>3.1477725964515981</v>
      </c>
      <c r="P66" s="36">
        <v>1.020378884476665</v>
      </c>
      <c r="Q66" s="36">
        <v>3.5905785274509054</v>
      </c>
      <c r="R66" s="36">
        <v>1.9830004736055939</v>
      </c>
      <c r="S66" s="36">
        <v>0.15401945426062866</v>
      </c>
      <c r="T66" s="36">
        <v>3.7378410871070868</v>
      </c>
      <c r="U66" s="36">
        <f>SUM(J66:T66)</f>
        <v>99.993531182921075</v>
      </c>
      <c r="V66" s="37">
        <v>2</v>
      </c>
      <c r="W66" s="37">
        <v>624</v>
      </c>
      <c r="X66" s="37">
        <v>39</v>
      </c>
      <c r="Y66" s="37">
        <v>32</v>
      </c>
      <c r="Z66" s="37" t="s">
        <v>326</v>
      </c>
      <c r="AA66" s="37">
        <v>19</v>
      </c>
      <c r="AB66" s="37">
        <v>24</v>
      </c>
      <c r="AC66" s="37">
        <v>5</v>
      </c>
      <c r="AD66" s="37">
        <v>10</v>
      </c>
      <c r="AE66" s="37">
        <v>13</v>
      </c>
      <c r="AF66" s="37">
        <v>56</v>
      </c>
      <c r="AG66" s="37">
        <v>25</v>
      </c>
      <c r="AH66" s="37">
        <v>313</v>
      </c>
      <c r="AI66" s="37">
        <v>2</v>
      </c>
      <c r="AJ66" s="37">
        <v>1</v>
      </c>
      <c r="AK66" s="37">
        <v>253</v>
      </c>
      <c r="AL66" s="37">
        <v>18</v>
      </c>
      <c r="AM66" s="37">
        <v>68</v>
      </c>
      <c r="AN66" s="37">
        <v>58</v>
      </c>
    </row>
    <row r="67" spans="1:40" s="35" customFormat="1">
      <c r="A67" s="33" t="s">
        <v>349</v>
      </c>
      <c r="B67" s="38">
        <v>21212</v>
      </c>
      <c r="C67" s="35" t="s">
        <v>574</v>
      </c>
      <c r="D67" s="54" t="s">
        <v>22</v>
      </c>
      <c r="E67" s="38">
        <v>-40.571240000000003</v>
      </c>
      <c r="F67" s="35">
        <v>172.63068999999999</v>
      </c>
      <c r="G67" s="38" t="s">
        <v>21</v>
      </c>
      <c r="H67" s="35" t="s">
        <v>404</v>
      </c>
      <c r="I67" s="39"/>
      <c r="J67" s="36">
        <v>66.304202827711933</v>
      </c>
      <c r="K67" s="36">
        <v>0.62760838650865991</v>
      </c>
      <c r="L67" s="36">
        <v>15.877070253418408</v>
      </c>
      <c r="M67" s="36">
        <v>4.6776437556973551</v>
      </c>
      <c r="N67" s="36">
        <v>5.883828623518686E-2</v>
      </c>
      <c r="O67" s="36">
        <v>2.0985655423883314</v>
      </c>
      <c r="P67" s="36">
        <v>2.0887591613491336</v>
      </c>
      <c r="Q67" s="36">
        <v>5.6190563354603453</v>
      </c>
      <c r="R67" s="36">
        <v>0.55896371923427512</v>
      </c>
      <c r="S67" s="36">
        <v>4.9031905195989052E-2</v>
      </c>
      <c r="T67" s="36">
        <v>1.9361896080218994</v>
      </c>
      <c r="U67" s="36">
        <f>SUM(J67:T67)</f>
        <v>99.895929781221511</v>
      </c>
      <c r="V67" s="37">
        <v>1</v>
      </c>
      <c r="W67" s="37">
        <v>276</v>
      </c>
      <c r="X67" s="37">
        <v>58</v>
      </c>
      <c r="Y67" s="37">
        <v>37</v>
      </c>
      <c r="Z67" s="37" t="s">
        <v>326</v>
      </c>
      <c r="AA67" s="37">
        <v>14</v>
      </c>
      <c r="AB67" s="37">
        <v>30</v>
      </c>
      <c r="AC67" s="37">
        <v>12</v>
      </c>
      <c r="AD67" s="37">
        <v>10</v>
      </c>
      <c r="AE67" s="37">
        <v>11</v>
      </c>
      <c r="AF67" s="37">
        <v>18</v>
      </c>
      <c r="AG67" s="37">
        <v>18</v>
      </c>
      <c r="AH67" s="37">
        <v>833</v>
      </c>
      <c r="AI67" s="37">
        <v>11</v>
      </c>
      <c r="AJ67" s="37">
        <v>1</v>
      </c>
      <c r="AK67" s="37">
        <v>96</v>
      </c>
      <c r="AL67" s="37">
        <v>8</v>
      </c>
      <c r="AM67" s="37">
        <v>58</v>
      </c>
      <c r="AN67" s="37">
        <v>137</v>
      </c>
    </row>
    <row r="68" spans="1:40" s="35" customFormat="1">
      <c r="A68" s="33" t="s">
        <v>336</v>
      </c>
      <c r="B68" s="38">
        <v>21243</v>
      </c>
      <c r="C68" s="35" t="s">
        <v>574</v>
      </c>
      <c r="D68" s="56" t="s">
        <v>22</v>
      </c>
      <c r="E68" s="38">
        <v>-40.572400000000002</v>
      </c>
      <c r="F68" s="35">
        <v>171.63351</v>
      </c>
      <c r="G68" s="38" t="s">
        <v>21</v>
      </c>
      <c r="H68" s="35" t="s">
        <v>404</v>
      </c>
      <c r="I68" s="38"/>
      <c r="J68" s="36">
        <v>59.023414649726227</v>
      </c>
      <c r="K68" s="36">
        <v>0.71787168327951689</v>
      </c>
      <c r="L68" s="36">
        <v>17.21477638635406</v>
      </c>
      <c r="M68" s="36">
        <v>6.4802470869015849</v>
      </c>
      <c r="N68" s="36">
        <v>0.11641162431559735</v>
      </c>
      <c r="O68" s="36">
        <v>4.7437736908605919</v>
      </c>
      <c r="P68" s="36">
        <v>2.7162712340306046</v>
      </c>
      <c r="Q68" s="36">
        <v>5.0639056577284842</v>
      </c>
      <c r="R68" s="36">
        <v>0.40744068510459069</v>
      </c>
      <c r="S68" s="36">
        <v>0.26192615471009406</v>
      </c>
      <c r="T68" s="36">
        <v>2.9903130703355467</v>
      </c>
      <c r="U68" s="36">
        <f>SUM(J68:T68)</f>
        <v>99.736351923346902</v>
      </c>
      <c r="V68" s="37">
        <v>3</v>
      </c>
      <c r="W68" s="37">
        <v>288</v>
      </c>
      <c r="X68" s="37">
        <v>64</v>
      </c>
      <c r="Y68" s="37">
        <v>38</v>
      </c>
      <c r="Z68" s="37">
        <v>28</v>
      </c>
      <c r="AA68" s="37">
        <v>16</v>
      </c>
      <c r="AB68" s="37">
        <v>38</v>
      </c>
      <c r="AC68" s="37">
        <v>10</v>
      </c>
      <c r="AD68" s="37">
        <v>12</v>
      </c>
      <c r="AE68" s="37">
        <v>8</v>
      </c>
      <c r="AF68" s="37">
        <v>12</v>
      </c>
      <c r="AG68" s="37">
        <v>19</v>
      </c>
      <c r="AH68" s="37">
        <v>986</v>
      </c>
      <c r="AI68" s="37">
        <v>7</v>
      </c>
      <c r="AJ68" s="37">
        <v>1</v>
      </c>
      <c r="AK68" s="37">
        <v>180</v>
      </c>
      <c r="AL68" s="37">
        <v>22</v>
      </c>
      <c r="AM68" s="37">
        <v>76</v>
      </c>
      <c r="AN68" s="37">
        <v>120</v>
      </c>
    </row>
    <row r="69" spans="1:40" s="35" customFormat="1">
      <c r="A69" s="33" t="s">
        <v>350</v>
      </c>
      <c r="B69" s="38">
        <v>21248</v>
      </c>
      <c r="C69" s="35" t="s">
        <v>573</v>
      </c>
      <c r="D69" s="56" t="s">
        <v>575</v>
      </c>
      <c r="E69" s="38">
        <v>-40.524769999999997</v>
      </c>
      <c r="F69" s="35">
        <v>172.73705000000001</v>
      </c>
      <c r="G69" s="38" t="s">
        <v>28</v>
      </c>
      <c r="H69" s="35" t="s">
        <v>404</v>
      </c>
      <c r="I69" s="38"/>
      <c r="J69" s="36">
        <v>79.424325201742121</v>
      </c>
      <c r="K69" s="36">
        <v>0.18457849419303166</v>
      </c>
      <c r="L69" s="36">
        <v>12.518035758910694</v>
      </c>
      <c r="M69" s="36">
        <v>1.4086253504205046</v>
      </c>
      <c r="N69" s="36">
        <v>9.7146575891069297E-3</v>
      </c>
      <c r="O69" s="36">
        <v>0.28172507008410091</v>
      </c>
      <c r="P69" s="36">
        <v>1.9429315178213859E-2</v>
      </c>
      <c r="Q69" s="36">
        <v>0.27201041249499402</v>
      </c>
      <c r="R69" s="36">
        <v>3.0018291950340412</v>
      </c>
      <c r="S69" s="36">
        <v>1.9429315178213859E-2</v>
      </c>
      <c r="T69" s="36">
        <v>2.8534241089307053</v>
      </c>
      <c r="U69" s="36">
        <f>SUM(J69:T69)</f>
        <v>99.993126879755735</v>
      </c>
      <c r="V69" s="37">
        <v>2</v>
      </c>
      <c r="W69" s="37">
        <v>471</v>
      </c>
      <c r="X69" s="37">
        <v>112</v>
      </c>
      <c r="Y69" s="37">
        <v>16</v>
      </c>
      <c r="Z69" s="37" t="s">
        <v>326</v>
      </c>
      <c r="AA69" s="37">
        <v>23</v>
      </c>
      <c r="AB69" s="37">
        <v>53</v>
      </c>
      <c r="AC69" s="37">
        <v>29</v>
      </c>
      <c r="AD69" s="37">
        <v>2</v>
      </c>
      <c r="AE69" s="37">
        <v>3</v>
      </c>
      <c r="AF69" s="37">
        <v>70</v>
      </c>
      <c r="AG69" s="37">
        <v>13</v>
      </c>
      <c r="AH69" s="37">
        <v>9</v>
      </c>
      <c r="AI69" s="37">
        <v>14</v>
      </c>
      <c r="AJ69" s="37">
        <v>4</v>
      </c>
      <c r="AK69" s="37">
        <v>46</v>
      </c>
      <c r="AL69" s="37">
        <v>70</v>
      </c>
      <c r="AM69" s="37">
        <v>33</v>
      </c>
      <c r="AN69" s="37">
        <v>355</v>
      </c>
    </row>
    <row r="70" spans="1:40" s="35" customFormat="1">
      <c r="D70" s="53"/>
    </row>
    <row r="71" spans="1:40" s="35" customFormat="1">
      <c r="D71" s="53"/>
    </row>
    <row r="72" spans="1:40" s="35" customFormat="1">
      <c r="D72" s="53"/>
    </row>
    <row r="73" spans="1:40" s="35" customFormat="1">
      <c r="D73" s="53"/>
    </row>
    <row r="74" spans="1:40" s="35" customFormat="1">
      <c r="D74" s="53"/>
    </row>
    <row r="75" spans="1:40" s="35" customFormat="1">
      <c r="D75" s="53"/>
    </row>
    <row r="76" spans="1:40" s="35" customFormat="1">
      <c r="D76" s="53"/>
    </row>
    <row r="77" spans="1:40" s="35" customFormat="1">
      <c r="D77" s="53"/>
    </row>
    <row r="78" spans="1:40" s="35" customFormat="1">
      <c r="D78" s="53"/>
    </row>
    <row r="79" spans="1:40" s="35" customFormat="1">
      <c r="D79" s="53"/>
    </row>
    <row r="80" spans="1:40" s="35" customFormat="1">
      <c r="D80" s="53"/>
    </row>
    <row r="81" spans="4:4" s="35" customFormat="1">
      <c r="D81" s="53"/>
    </row>
  </sheetData>
  <conditionalFormatting sqref="J61:U69 J2:U14">
    <cfRule type="cellIs" dxfId="57" priority="89" stopIfTrue="1" operator="lessThan">
      <formula>0.0005</formula>
    </cfRule>
  </conditionalFormatting>
  <conditionalFormatting sqref="AD1:AG1">
    <cfRule type="cellIs" dxfId="56" priority="72" stopIfTrue="1" operator="lessThan">
      <formula>0.009</formula>
    </cfRule>
  </conditionalFormatting>
  <conditionalFormatting sqref="V9:AN10 W7:Y8 V61:AN69 V12:V14 W14:AN14 Z2:Z10">
    <cfRule type="cellIs" dxfId="55" priority="73" stopIfTrue="1" operator="equal">
      <formula>0</formula>
    </cfRule>
  </conditionalFormatting>
  <conditionalFormatting sqref="AE13:AN13 AA68:AN68 W11:Y11 W3:Y5 W12:AN12 W13:AC13 W2:X10 AA2:AN11">
    <cfRule type="cellIs" dxfId="54" priority="71" stopIfTrue="1" operator="equal">
      <formula>0</formula>
    </cfRule>
  </conditionalFormatting>
  <conditionalFormatting sqref="Z12:Z13">
    <cfRule type="cellIs" dxfId="53" priority="70" stopIfTrue="1" operator="equal">
      <formula>0</formula>
    </cfRule>
  </conditionalFormatting>
  <conditionalFormatting sqref="Y2:Y10">
    <cfRule type="cellIs" dxfId="52" priority="69" stopIfTrue="1" operator="equal">
      <formula>0</formula>
    </cfRule>
  </conditionalFormatting>
  <conditionalFormatting sqref="AJ3">
    <cfRule type="cellIs" dxfId="51" priority="67" stopIfTrue="1" operator="equal">
      <formula>0</formula>
    </cfRule>
  </conditionalFormatting>
  <conditionalFormatting sqref="AD13">
    <cfRule type="cellIs" dxfId="50" priority="65" stopIfTrue="1" operator="equal">
      <formula>0</formula>
    </cfRule>
  </conditionalFormatting>
  <conditionalFormatting sqref="AD8">
    <cfRule type="cellIs" dxfId="48" priority="63" stopIfTrue="1" operator="equal">
      <formula>0</formula>
    </cfRule>
  </conditionalFormatting>
  <conditionalFormatting sqref="AD6">
    <cfRule type="cellIs" dxfId="47" priority="62" stopIfTrue="1" operator="equal">
      <formula>0</formula>
    </cfRule>
  </conditionalFormatting>
  <conditionalFormatting sqref="Z11">
    <cfRule type="cellIs" dxfId="46" priority="60" stopIfTrue="1" operator="equal">
      <formula>0</formula>
    </cfRule>
  </conditionalFormatting>
  <conditionalFormatting sqref="Y6">
    <cfRule type="cellIs" dxfId="43" priority="54" stopIfTrue="1" operator="equal">
      <formula>0</formula>
    </cfRule>
  </conditionalFormatting>
  <conditionalFormatting sqref="V3:V8">
    <cfRule type="cellIs" dxfId="41" priority="53" stopIfTrue="1" operator="equal">
      <formula>0</formula>
    </cfRule>
  </conditionalFormatting>
  <conditionalFormatting sqref="V2:V10">
    <cfRule type="cellIs" dxfId="40" priority="52" stopIfTrue="1" operator="equal">
      <formula>0</formula>
    </cfRule>
  </conditionalFormatting>
  <conditionalFormatting sqref="V68">
    <cfRule type="cellIs" dxfId="39" priority="51" stopIfTrue="1" operator="equal">
      <formula>0</formula>
    </cfRule>
  </conditionalFormatting>
  <conditionalFormatting sqref="V11">
    <cfRule type="cellIs" dxfId="38" priority="49" stopIfTrue="1" operator="equal">
      <formula>0</formula>
    </cfRule>
  </conditionalFormatting>
  <conditionalFormatting sqref="L65:N69 R65:T69 J65:J69 P65:P69 K65 O65 Q65">
    <cfRule type="cellIs" dxfId="37" priority="47" stopIfTrue="1" operator="lessThan">
      <formula>0.0005</formula>
    </cfRule>
  </conditionalFormatting>
  <conditionalFormatting sqref="R66:R69">
    <cfRule type="cellIs" dxfId="36" priority="44" stopIfTrue="1" operator="lessThan">
      <formula>0.0005</formula>
    </cfRule>
  </conditionalFormatting>
  <conditionalFormatting sqref="K66:K69">
    <cfRule type="cellIs" dxfId="35" priority="43" stopIfTrue="1" operator="lessThan">
      <formula>0.0005</formula>
    </cfRule>
  </conditionalFormatting>
  <conditionalFormatting sqref="O66:P69">
    <cfRule type="cellIs" dxfId="34" priority="46" stopIfTrue="1" operator="lessThan">
      <formula>0.0005</formula>
    </cfRule>
  </conditionalFormatting>
  <conditionalFormatting sqref="Q66:Q69">
    <cfRule type="cellIs" dxfId="33" priority="45" stopIfTrue="1" operator="lessThan">
      <formula>0.0005</formula>
    </cfRule>
  </conditionalFormatting>
  <conditionalFormatting sqref="W66:Y69 W65:X65 AA66:AN69 AA65:AC65 AE65:AF65 AH65:AN65">
    <cfRule type="cellIs" dxfId="32" priority="42" stopIfTrue="1" operator="equal">
      <formula>0</formula>
    </cfRule>
  </conditionalFormatting>
  <conditionalFormatting sqref="Z66:Z69">
    <cfRule type="cellIs" dxfId="31" priority="41" stopIfTrue="1" operator="equal">
      <formula>0</formula>
    </cfRule>
  </conditionalFormatting>
  <conditionalFormatting sqref="V65:V69">
    <cfRule type="cellIs" dxfId="30" priority="40" stopIfTrue="1" operator="equal">
      <formula>0</formula>
    </cfRule>
  </conditionalFormatting>
  <conditionalFormatting sqref="Z65">
    <cfRule type="cellIs" dxfId="29" priority="38" stopIfTrue="1" operator="equal">
      <formula>0</formula>
    </cfRule>
  </conditionalFormatting>
  <conditionalFormatting sqref="Y65">
    <cfRule type="cellIs" dxfId="28" priority="39" stopIfTrue="1" operator="equal">
      <formula>0</formula>
    </cfRule>
  </conditionalFormatting>
  <conditionalFormatting sqref="AD65">
    <cfRule type="cellIs" dxfId="27" priority="37" stopIfTrue="1" operator="equal">
      <formula>0</formula>
    </cfRule>
  </conditionalFormatting>
  <conditionalFormatting sqref="AG65">
    <cfRule type="cellIs" dxfId="26" priority="36" stopIfTrue="1" operator="equal">
      <formula>0</formula>
    </cfRule>
  </conditionalFormatting>
  <conditionalFormatting sqref="J15:U60">
    <cfRule type="cellIs" dxfId="5" priority="6" stopIfTrue="1" operator="lessThan">
      <formula>0.0005</formula>
    </cfRule>
  </conditionalFormatting>
  <conditionalFormatting sqref="W15:Z60">
    <cfRule type="cellIs" dxfId="4" priority="5" stopIfTrue="1" operator="equal">
      <formula>0</formula>
    </cfRule>
  </conditionalFormatting>
  <conditionalFormatting sqref="W15:X60 AA15:AN60">
    <cfRule type="cellIs" dxfId="3" priority="4" stopIfTrue="1" operator="equal">
      <formula>0</formula>
    </cfRule>
  </conditionalFormatting>
  <conditionalFormatting sqref="Y15:Y60">
    <cfRule type="cellIs" dxfId="2" priority="3" stopIfTrue="1" operator="equal">
      <formula>0</formula>
    </cfRule>
  </conditionalFormatting>
  <conditionalFormatting sqref="V15:V60">
    <cfRule type="cellIs" dxfId="1" priority="2" stopIfTrue="1" operator="equal">
      <formula>0</formula>
    </cfRule>
  </conditionalFormatting>
  <conditionalFormatting sqref="V15:V60">
    <cfRule type="cellIs" dxfId="0" priority="1" stopIfTrue="1" operator="equal">
      <formula>0</formula>
    </cfRule>
  </conditionalFormatting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73"/>
  <sheetViews>
    <sheetView tabSelected="1" topLeftCell="C1" zoomScale="110" zoomScaleNormal="85" workbookViewId="0">
      <pane ySplit="1" topLeftCell="A2" activePane="bottomLeft" state="frozen"/>
      <selection pane="bottomLeft" activeCell="J7" sqref="J7"/>
    </sheetView>
  </sheetViews>
  <sheetFormatPr baseColWidth="10" defaultColWidth="11" defaultRowHeight="16"/>
  <cols>
    <col min="1" max="1" width="11" style="46"/>
    <col min="2" max="2" width="11.33203125" style="46" customWidth="1"/>
    <col min="3" max="3" width="11" style="51"/>
    <col min="4" max="4" width="6.33203125" style="46" customWidth="1"/>
    <col min="5" max="5" width="11.33203125" style="46" customWidth="1"/>
    <col min="6" max="6" width="41.33203125" style="51" customWidth="1"/>
    <col min="7" max="7" width="11" style="46"/>
    <col min="8" max="8" width="21.6640625" style="51" customWidth="1"/>
    <col min="9" max="26" width="11" style="46"/>
    <col min="27" max="16384" width="11" style="47"/>
  </cols>
  <sheetData>
    <row r="1" spans="1:26" ht="24">
      <c r="A1" s="44" t="s">
        <v>409</v>
      </c>
      <c r="B1" s="44" t="s">
        <v>41</v>
      </c>
      <c r="C1" s="45" t="s">
        <v>410</v>
      </c>
      <c r="D1" s="44" t="s">
        <v>411</v>
      </c>
      <c r="E1" s="44" t="s">
        <v>412</v>
      </c>
      <c r="F1" s="45" t="s">
        <v>413</v>
      </c>
      <c r="G1" s="45" t="s">
        <v>414</v>
      </c>
      <c r="H1" s="45" t="s">
        <v>415</v>
      </c>
      <c r="I1" s="46" t="s">
        <v>416</v>
      </c>
      <c r="J1" s="46" t="s">
        <v>417</v>
      </c>
      <c r="K1" s="46" t="s">
        <v>418</v>
      </c>
      <c r="L1" s="46" t="s">
        <v>419</v>
      </c>
      <c r="M1" s="46" t="s">
        <v>420</v>
      </c>
      <c r="N1" s="46" t="s">
        <v>421</v>
      </c>
      <c r="O1" s="46" t="s">
        <v>422</v>
      </c>
      <c r="P1" s="46" t="s">
        <v>423</v>
      </c>
      <c r="Q1" s="46" t="s">
        <v>424</v>
      </c>
      <c r="R1" s="46" t="s">
        <v>425</v>
      </c>
      <c r="S1" s="46" t="s">
        <v>426</v>
      </c>
      <c r="T1" s="46" t="s">
        <v>427</v>
      </c>
      <c r="U1" s="46" t="s">
        <v>428</v>
      </c>
      <c r="V1" s="46" t="s">
        <v>429</v>
      </c>
      <c r="W1" s="46" t="s">
        <v>430</v>
      </c>
      <c r="X1" s="46" t="s">
        <v>431</v>
      </c>
      <c r="Y1" s="46" t="s">
        <v>432</v>
      </c>
      <c r="Z1" s="46" t="s">
        <v>305</v>
      </c>
    </row>
    <row r="2" spans="1:26" s="62" customFormat="1" ht="24">
      <c r="A2" s="60" t="s">
        <v>355</v>
      </c>
      <c r="B2" s="60" t="s">
        <v>612</v>
      </c>
      <c r="C2" s="61" t="s">
        <v>433</v>
      </c>
      <c r="D2" s="60" t="s">
        <v>434</v>
      </c>
      <c r="E2" s="60" t="s">
        <v>435</v>
      </c>
      <c r="F2" s="61" t="s">
        <v>436</v>
      </c>
      <c r="G2" s="61"/>
      <c r="H2" s="61" t="s">
        <v>640</v>
      </c>
      <c r="I2" s="60">
        <v>40</v>
      </c>
      <c r="J2" s="60">
        <v>55</v>
      </c>
      <c r="K2" s="60"/>
      <c r="L2" s="60"/>
      <c r="M2" s="60">
        <v>5</v>
      </c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>
        <f>SUM(I2:S2)</f>
        <v>100</v>
      </c>
    </row>
    <row r="3" spans="1:26" s="62" customFormat="1" ht="24">
      <c r="A3" s="60" t="s">
        <v>325</v>
      </c>
      <c r="B3" s="60"/>
      <c r="C3" s="61" t="s">
        <v>437</v>
      </c>
      <c r="D3" s="60" t="s">
        <v>434</v>
      </c>
      <c r="E3" s="60" t="s">
        <v>435</v>
      </c>
      <c r="F3" s="61" t="s">
        <v>438</v>
      </c>
      <c r="G3" s="61"/>
      <c r="H3" s="61" t="s">
        <v>439</v>
      </c>
      <c r="I3" s="60">
        <v>95</v>
      </c>
      <c r="J3" s="60"/>
      <c r="K3" s="60"/>
      <c r="L3" s="60" t="s">
        <v>326</v>
      </c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>
        <v>5</v>
      </c>
      <c r="Z3" s="60">
        <f>SUM(I3:Y3)</f>
        <v>100</v>
      </c>
    </row>
    <row r="4" spans="1:26" s="62" customFormat="1" ht="24">
      <c r="A4" s="60" t="s">
        <v>330</v>
      </c>
      <c r="B4" s="60" t="s">
        <v>606</v>
      </c>
      <c r="C4" s="61" t="s">
        <v>433</v>
      </c>
      <c r="D4" s="60" t="s">
        <v>434</v>
      </c>
      <c r="E4" s="60" t="s">
        <v>435</v>
      </c>
      <c r="F4" s="61" t="s">
        <v>440</v>
      </c>
      <c r="G4" s="61"/>
      <c r="H4" s="61" t="s">
        <v>439</v>
      </c>
      <c r="I4" s="60">
        <v>90</v>
      </c>
      <c r="J4" s="60">
        <v>2</v>
      </c>
      <c r="K4" s="60"/>
      <c r="L4" s="60">
        <v>5</v>
      </c>
      <c r="M4" s="60">
        <v>3</v>
      </c>
      <c r="N4" s="60"/>
      <c r="O4" s="60"/>
      <c r="P4" s="60"/>
      <c r="Q4" s="60"/>
      <c r="R4" s="60"/>
      <c r="S4" s="60"/>
      <c r="T4" s="60" t="s">
        <v>326</v>
      </c>
      <c r="U4" s="60" t="s">
        <v>326</v>
      </c>
      <c r="V4" s="60"/>
      <c r="W4" s="60"/>
      <c r="X4" s="60"/>
      <c r="Y4" s="60"/>
      <c r="Z4" s="60">
        <f>SUM(I4:S4)</f>
        <v>100</v>
      </c>
    </row>
    <row r="5" spans="1:26" s="62" customFormat="1" ht="36">
      <c r="A5" s="63" t="s">
        <v>441</v>
      </c>
      <c r="B5" s="63" t="s">
        <v>613</v>
      </c>
      <c r="C5" s="64" t="s">
        <v>442</v>
      </c>
      <c r="D5" s="60" t="s">
        <v>434</v>
      </c>
      <c r="E5" s="63" t="s">
        <v>435</v>
      </c>
      <c r="F5" s="64" t="s">
        <v>443</v>
      </c>
      <c r="G5" s="64"/>
      <c r="H5" s="64" t="s">
        <v>444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26" s="62" customFormat="1" ht="24">
      <c r="A6" s="63" t="s">
        <v>445</v>
      </c>
      <c r="B6" s="63" t="s">
        <v>614</v>
      </c>
      <c r="C6" s="64" t="s">
        <v>442</v>
      </c>
      <c r="D6" s="60" t="s">
        <v>434</v>
      </c>
      <c r="E6" s="63" t="s">
        <v>435</v>
      </c>
      <c r="F6" s="64" t="s">
        <v>446</v>
      </c>
      <c r="G6" s="64"/>
      <c r="H6" s="64" t="s">
        <v>444</v>
      </c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0"/>
    </row>
    <row r="7" spans="1:26" s="62" customFormat="1" ht="24">
      <c r="A7" s="60" t="s">
        <v>337</v>
      </c>
      <c r="B7" s="60" t="s">
        <v>607</v>
      </c>
      <c r="C7" s="61" t="s">
        <v>433</v>
      </c>
      <c r="D7" s="60" t="s">
        <v>434</v>
      </c>
      <c r="E7" s="60" t="s">
        <v>435</v>
      </c>
      <c r="F7" s="61" t="s">
        <v>447</v>
      </c>
      <c r="G7" s="61"/>
      <c r="H7" s="61" t="s">
        <v>641</v>
      </c>
      <c r="I7" s="60">
        <v>90</v>
      </c>
      <c r="J7" s="60">
        <v>10</v>
      </c>
      <c r="K7" s="60">
        <v>0</v>
      </c>
      <c r="L7" s="60" t="s">
        <v>326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>
        <f>SUM(I7:S7)</f>
        <v>100</v>
      </c>
    </row>
    <row r="8" spans="1:26" s="62" customFormat="1" ht="24">
      <c r="A8" s="60" t="s">
        <v>448</v>
      </c>
      <c r="B8" s="60" t="s">
        <v>608</v>
      </c>
      <c r="C8" s="61" t="s">
        <v>449</v>
      </c>
      <c r="D8" s="60" t="s">
        <v>434</v>
      </c>
      <c r="E8" s="60" t="s">
        <v>450</v>
      </c>
      <c r="F8" s="61" t="s">
        <v>451</v>
      </c>
      <c r="G8" s="61"/>
      <c r="H8" s="61" t="s">
        <v>642</v>
      </c>
      <c r="I8" s="60">
        <v>79</v>
      </c>
      <c r="J8" s="60">
        <v>20</v>
      </c>
      <c r="K8" s="60"/>
      <c r="L8" s="60">
        <v>1</v>
      </c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>
        <f>SUM(I8:S8)</f>
        <v>100</v>
      </c>
    </row>
    <row r="9" spans="1:26" s="62" customFormat="1" ht="24">
      <c r="A9" s="60" t="s">
        <v>338</v>
      </c>
      <c r="B9" s="60" t="s">
        <v>609</v>
      </c>
      <c r="C9" s="61" t="s">
        <v>439</v>
      </c>
      <c r="D9" s="60" t="s">
        <v>434</v>
      </c>
      <c r="E9" s="60" t="s">
        <v>435</v>
      </c>
      <c r="F9" s="61" t="s">
        <v>452</v>
      </c>
      <c r="G9" s="61"/>
      <c r="H9" s="61" t="s">
        <v>642</v>
      </c>
      <c r="I9" s="60">
        <v>75</v>
      </c>
      <c r="J9" s="60">
        <v>15</v>
      </c>
      <c r="K9" s="60">
        <v>7</v>
      </c>
      <c r="L9" s="60"/>
      <c r="M9" s="65"/>
      <c r="N9" s="65"/>
      <c r="O9" s="65"/>
      <c r="P9" s="65"/>
      <c r="Q9" s="60">
        <v>3</v>
      </c>
      <c r="R9" s="60"/>
      <c r="S9" s="60"/>
      <c r="T9" s="60"/>
      <c r="U9" s="60" t="s">
        <v>326</v>
      </c>
      <c r="V9" s="60"/>
      <c r="W9" s="60"/>
      <c r="X9" s="60"/>
      <c r="Y9" s="60"/>
      <c r="Z9" s="60">
        <f>SUM(I9:S9)</f>
        <v>100</v>
      </c>
    </row>
    <row r="10" spans="1:26" s="62" customFormat="1" ht="24">
      <c r="A10" s="60" t="s">
        <v>453</v>
      </c>
      <c r="B10" s="60" t="s">
        <v>610</v>
      </c>
      <c r="C10" s="61" t="s">
        <v>454</v>
      </c>
      <c r="D10" s="60" t="s">
        <v>434</v>
      </c>
      <c r="E10" s="60" t="s">
        <v>435</v>
      </c>
      <c r="F10" s="61" t="s">
        <v>455</v>
      </c>
      <c r="G10" s="61"/>
      <c r="H10" s="61" t="s">
        <v>643</v>
      </c>
      <c r="I10" s="60">
        <v>97</v>
      </c>
      <c r="J10" s="60" t="s">
        <v>326</v>
      </c>
      <c r="K10" s="60">
        <v>3</v>
      </c>
      <c r="L10" s="65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>
        <f>SUM(I10:S10)</f>
        <v>100</v>
      </c>
    </row>
    <row r="11" spans="1:26" s="62" customFormat="1" ht="24">
      <c r="A11" s="60" t="s">
        <v>456</v>
      </c>
      <c r="B11" s="60" t="s">
        <v>611</v>
      </c>
      <c r="C11" s="61" t="s">
        <v>439</v>
      </c>
      <c r="D11" s="60" t="s">
        <v>434</v>
      </c>
      <c r="E11" s="60" t="s">
        <v>435</v>
      </c>
      <c r="F11" s="61" t="s">
        <v>457</v>
      </c>
      <c r="G11" s="61"/>
      <c r="H11" s="61" t="s">
        <v>641</v>
      </c>
      <c r="I11" s="60">
        <v>85</v>
      </c>
      <c r="J11" s="60">
        <v>15</v>
      </c>
      <c r="K11" s="60">
        <v>0</v>
      </c>
      <c r="L11" s="60" t="s">
        <v>326</v>
      </c>
      <c r="M11" s="60" t="s">
        <v>326</v>
      </c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>
        <f>SUM(I11:S11)</f>
        <v>100</v>
      </c>
    </row>
    <row r="12" spans="1:26" s="71" customFormat="1" ht="24">
      <c r="A12" s="58" t="s">
        <v>402</v>
      </c>
      <c r="B12" s="58" t="s">
        <v>581</v>
      </c>
      <c r="C12" s="59" t="s">
        <v>516</v>
      </c>
      <c r="D12" s="58" t="s">
        <v>434</v>
      </c>
      <c r="E12" s="58" t="s">
        <v>435</v>
      </c>
      <c r="F12" s="59" t="s">
        <v>517</v>
      </c>
      <c r="G12" s="58"/>
      <c r="H12" s="59" t="s">
        <v>518</v>
      </c>
      <c r="I12" s="70">
        <v>33.018867924528301</v>
      </c>
      <c r="J12" s="70">
        <v>38.679245283018872</v>
      </c>
      <c r="K12" s="70">
        <v>16.037735849056602</v>
      </c>
      <c r="L12" s="70">
        <v>2.8301886792452833</v>
      </c>
      <c r="M12" s="70">
        <v>9.433962264150944</v>
      </c>
      <c r="N12" s="58" t="s">
        <v>326</v>
      </c>
      <c r="O12" s="58"/>
      <c r="P12" s="58"/>
      <c r="Q12" s="58" t="s">
        <v>326</v>
      </c>
      <c r="R12" s="58"/>
      <c r="S12" s="58" t="s">
        <v>326</v>
      </c>
      <c r="T12" s="58"/>
      <c r="U12" s="58"/>
      <c r="V12" s="58"/>
      <c r="W12" s="58"/>
      <c r="X12" s="58"/>
      <c r="Y12" s="58"/>
      <c r="Z12" s="58">
        <f t="shared" ref="Z12:Z41" si="0">SUM(I12:S12)</f>
        <v>100.00000000000001</v>
      </c>
    </row>
    <row r="13" spans="1:26" s="71" customFormat="1">
      <c r="A13" s="58" t="s">
        <v>403</v>
      </c>
      <c r="B13" s="58" t="s">
        <v>582</v>
      </c>
      <c r="C13" s="59" t="s">
        <v>406</v>
      </c>
      <c r="D13" s="58" t="s">
        <v>434</v>
      </c>
      <c r="E13" s="58" t="s">
        <v>435</v>
      </c>
      <c r="F13" s="59" t="s">
        <v>519</v>
      </c>
      <c r="G13" s="58"/>
      <c r="H13" s="59" t="s">
        <v>520</v>
      </c>
      <c r="I13" s="70">
        <v>61.65413533834586</v>
      </c>
      <c r="J13" s="70">
        <v>26.315789473684209</v>
      </c>
      <c r="K13" s="70">
        <v>10.526315789473683</v>
      </c>
      <c r="L13" s="70">
        <v>0</v>
      </c>
      <c r="M13" s="70">
        <v>1.5037593984962405</v>
      </c>
      <c r="N13" s="58"/>
      <c r="O13" s="58"/>
      <c r="P13" s="58"/>
      <c r="Q13" s="58"/>
      <c r="R13" s="58"/>
      <c r="S13" s="58">
        <v>0</v>
      </c>
      <c r="T13" s="58"/>
      <c r="U13" s="58"/>
      <c r="V13" s="58"/>
      <c r="W13" s="58"/>
      <c r="X13" s="58"/>
      <c r="Y13" s="58"/>
      <c r="Z13" s="58">
        <f t="shared" si="0"/>
        <v>100</v>
      </c>
    </row>
    <row r="14" spans="1:26" s="71" customFormat="1" ht="24">
      <c r="A14" s="58" t="s">
        <v>357</v>
      </c>
      <c r="B14" s="58" t="s">
        <v>583</v>
      </c>
      <c r="C14" s="59" t="s">
        <v>521</v>
      </c>
      <c r="D14" s="58" t="s">
        <v>434</v>
      </c>
      <c r="E14" s="58" t="s">
        <v>435</v>
      </c>
      <c r="F14" s="59" t="s">
        <v>522</v>
      </c>
      <c r="G14" s="58"/>
      <c r="H14" s="59" t="s">
        <v>523</v>
      </c>
      <c r="I14" s="58">
        <v>30</v>
      </c>
      <c r="J14" s="58">
        <v>45</v>
      </c>
      <c r="K14" s="58">
        <v>20</v>
      </c>
      <c r="L14" s="58"/>
      <c r="M14" s="58">
        <v>5</v>
      </c>
      <c r="N14" s="58"/>
      <c r="O14" s="58"/>
      <c r="P14" s="58"/>
      <c r="Q14" s="58"/>
      <c r="R14" s="58"/>
      <c r="S14" s="58">
        <v>0</v>
      </c>
      <c r="T14" s="58"/>
      <c r="U14" s="58"/>
      <c r="V14" s="58"/>
      <c r="W14" s="58"/>
      <c r="X14" s="58"/>
      <c r="Y14" s="58"/>
      <c r="Z14" s="58">
        <f t="shared" si="0"/>
        <v>100</v>
      </c>
    </row>
    <row r="15" spans="1:26" s="71" customFormat="1">
      <c r="A15" s="58" t="s">
        <v>524</v>
      </c>
      <c r="B15" s="58" t="s">
        <v>584</v>
      </c>
      <c r="C15" s="59" t="s">
        <v>525</v>
      </c>
      <c r="D15" s="58" t="s">
        <v>434</v>
      </c>
      <c r="E15" s="58" t="s">
        <v>435</v>
      </c>
      <c r="F15" s="59" t="s">
        <v>526</v>
      </c>
      <c r="G15" s="58"/>
      <c r="H15" s="59" t="s">
        <v>527</v>
      </c>
      <c r="I15" s="70">
        <v>22.772277227722775</v>
      </c>
      <c r="J15" s="70">
        <v>18.811881188118811</v>
      </c>
      <c r="K15" s="70">
        <v>47.524752475247524</v>
      </c>
      <c r="L15" s="70">
        <v>0</v>
      </c>
      <c r="M15" s="70">
        <v>5.9405940594059405</v>
      </c>
      <c r="N15" s="70">
        <v>4.9504950495049505</v>
      </c>
      <c r="O15" s="58"/>
      <c r="P15" s="58"/>
      <c r="Q15" s="58"/>
      <c r="R15" s="58"/>
      <c r="S15" s="58">
        <v>0</v>
      </c>
      <c r="T15" s="58"/>
      <c r="U15" s="58"/>
      <c r="V15" s="58"/>
      <c r="W15" s="58"/>
      <c r="X15" s="58"/>
      <c r="Y15" s="58"/>
      <c r="Z15" s="58">
        <f t="shared" si="0"/>
        <v>100</v>
      </c>
    </row>
    <row r="16" spans="1:26" s="71" customFormat="1">
      <c r="A16" s="58" t="s">
        <v>362</v>
      </c>
      <c r="B16" s="58" t="s">
        <v>585</v>
      </c>
      <c r="C16" s="59" t="s">
        <v>525</v>
      </c>
      <c r="D16" s="58" t="s">
        <v>434</v>
      </c>
      <c r="E16" s="58" t="s">
        <v>435</v>
      </c>
      <c r="F16" s="59" t="s">
        <v>528</v>
      </c>
      <c r="G16" s="58"/>
      <c r="H16" s="59" t="s">
        <v>529</v>
      </c>
      <c r="I16" s="58">
        <v>35</v>
      </c>
      <c r="J16" s="58">
        <v>45</v>
      </c>
      <c r="K16" s="58">
        <v>15</v>
      </c>
      <c r="L16" s="58"/>
      <c r="M16" s="58"/>
      <c r="N16" s="58"/>
      <c r="O16" s="58"/>
      <c r="P16" s="58"/>
      <c r="Q16" s="58">
        <v>5</v>
      </c>
      <c r="R16" s="58"/>
      <c r="S16" s="58"/>
      <c r="T16" s="58"/>
      <c r="U16" s="58"/>
      <c r="V16" s="58"/>
      <c r="W16" s="58"/>
      <c r="X16" s="58"/>
      <c r="Y16" s="58"/>
      <c r="Z16" s="58">
        <f t="shared" si="0"/>
        <v>100</v>
      </c>
    </row>
    <row r="17" spans="1:26" s="71" customFormat="1">
      <c r="A17" s="58" t="s">
        <v>364</v>
      </c>
      <c r="B17" s="58" t="s">
        <v>586</v>
      </c>
      <c r="C17" s="59" t="s">
        <v>521</v>
      </c>
      <c r="D17" s="58" t="s">
        <v>434</v>
      </c>
      <c r="E17" s="58" t="s">
        <v>435</v>
      </c>
      <c r="F17" s="59" t="s">
        <v>526</v>
      </c>
      <c r="G17" s="58"/>
      <c r="H17" s="59" t="s">
        <v>530</v>
      </c>
      <c r="I17" s="58">
        <v>40</v>
      </c>
      <c r="J17" s="58">
        <v>55</v>
      </c>
      <c r="K17" s="58">
        <v>5</v>
      </c>
      <c r="L17" s="58"/>
      <c r="M17" s="58" t="s">
        <v>326</v>
      </c>
      <c r="N17" s="58" t="s">
        <v>326</v>
      </c>
      <c r="O17" s="58"/>
      <c r="P17" s="58"/>
      <c r="Q17" s="58" t="s">
        <v>326</v>
      </c>
      <c r="R17" s="58"/>
      <c r="S17" s="58">
        <v>0</v>
      </c>
      <c r="T17" s="58"/>
      <c r="U17" s="58"/>
      <c r="V17" s="58"/>
      <c r="W17" s="58"/>
      <c r="X17" s="58"/>
      <c r="Y17" s="58"/>
      <c r="Z17" s="58">
        <f t="shared" si="0"/>
        <v>100</v>
      </c>
    </row>
    <row r="18" spans="1:26" s="71" customFormat="1">
      <c r="A18" s="58" t="s">
        <v>366</v>
      </c>
      <c r="B18" s="58" t="s">
        <v>587</v>
      </c>
      <c r="C18" s="59" t="s">
        <v>531</v>
      </c>
      <c r="D18" s="58" t="s">
        <v>434</v>
      </c>
      <c r="E18" s="58" t="s">
        <v>434</v>
      </c>
      <c r="F18" s="59" t="s">
        <v>532</v>
      </c>
      <c r="G18" s="58"/>
      <c r="H18" s="59" t="s">
        <v>533</v>
      </c>
      <c r="I18" s="58">
        <v>50</v>
      </c>
      <c r="J18" s="58">
        <v>32</v>
      </c>
      <c r="K18" s="58">
        <v>0</v>
      </c>
      <c r="L18" s="58">
        <v>5</v>
      </c>
      <c r="M18" s="58">
        <v>10</v>
      </c>
      <c r="N18" s="58"/>
      <c r="O18" s="58"/>
      <c r="P18" s="58"/>
      <c r="Q18" s="58">
        <v>3</v>
      </c>
      <c r="R18" s="58" t="s">
        <v>326</v>
      </c>
      <c r="S18" s="58"/>
      <c r="T18" s="58"/>
      <c r="U18" s="58"/>
      <c r="V18" s="58"/>
      <c r="W18" s="58"/>
      <c r="X18" s="58"/>
      <c r="Y18" s="58"/>
      <c r="Z18" s="58">
        <f t="shared" si="0"/>
        <v>100</v>
      </c>
    </row>
    <row r="19" spans="1:26" s="71" customFormat="1">
      <c r="A19" s="58" t="s">
        <v>367</v>
      </c>
      <c r="B19" s="58" t="s">
        <v>588</v>
      </c>
      <c r="C19" s="59" t="s">
        <v>525</v>
      </c>
      <c r="D19" s="58" t="s">
        <v>322</v>
      </c>
      <c r="E19" s="58" t="s">
        <v>434</v>
      </c>
      <c r="F19" s="59" t="s">
        <v>534</v>
      </c>
      <c r="G19" s="58"/>
      <c r="H19" s="59" t="s">
        <v>529</v>
      </c>
      <c r="I19" s="58">
        <v>30</v>
      </c>
      <c r="J19" s="58">
        <v>64</v>
      </c>
      <c r="K19" s="58">
        <v>5</v>
      </c>
      <c r="L19" s="58"/>
      <c r="M19" s="58">
        <v>1</v>
      </c>
      <c r="N19" s="58"/>
      <c r="O19" s="58"/>
      <c r="P19" s="58"/>
      <c r="Q19" s="58"/>
      <c r="R19" s="58"/>
      <c r="S19" s="58" t="s">
        <v>326</v>
      </c>
      <c r="T19" s="58"/>
      <c r="U19" s="58"/>
      <c r="V19" s="58"/>
      <c r="W19" s="58"/>
      <c r="X19" s="58"/>
      <c r="Y19" s="58"/>
      <c r="Z19" s="58">
        <f t="shared" si="0"/>
        <v>100</v>
      </c>
    </row>
    <row r="20" spans="1:26" s="71" customFormat="1" ht="24">
      <c r="A20" s="58" t="s">
        <v>535</v>
      </c>
      <c r="B20" s="58" t="s">
        <v>615</v>
      </c>
      <c r="C20" s="59" t="s">
        <v>536</v>
      </c>
      <c r="D20" s="58" t="s">
        <v>434</v>
      </c>
      <c r="E20" s="58" t="s">
        <v>435</v>
      </c>
      <c r="F20" s="59" t="s">
        <v>537</v>
      </c>
      <c r="G20" s="58"/>
      <c r="H20" s="59" t="s">
        <v>529</v>
      </c>
      <c r="I20" s="58">
        <v>45</v>
      </c>
      <c r="J20" s="58">
        <v>35</v>
      </c>
      <c r="K20" s="58">
        <v>10</v>
      </c>
      <c r="L20" s="58">
        <v>5</v>
      </c>
      <c r="M20" s="58">
        <v>5</v>
      </c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>
        <f t="shared" si="0"/>
        <v>100</v>
      </c>
    </row>
    <row r="21" spans="1:26" s="71" customFormat="1">
      <c r="A21" s="58" t="s">
        <v>538</v>
      </c>
      <c r="B21" s="58" t="s">
        <v>615</v>
      </c>
      <c r="C21" s="59" t="s">
        <v>536</v>
      </c>
      <c r="D21" s="58" t="s">
        <v>434</v>
      </c>
      <c r="E21" s="58" t="s">
        <v>435</v>
      </c>
      <c r="F21" s="59" t="s">
        <v>539</v>
      </c>
      <c r="G21" s="58"/>
      <c r="H21" s="59" t="s">
        <v>540</v>
      </c>
      <c r="I21" s="58">
        <v>30</v>
      </c>
      <c r="J21" s="58">
        <v>40</v>
      </c>
      <c r="K21" s="58">
        <v>30</v>
      </c>
      <c r="L21" s="58"/>
      <c r="M21" s="58"/>
      <c r="N21" s="58" t="s">
        <v>326</v>
      </c>
      <c r="O21" s="58"/>
      <c r="P21" s="58"/>
      <c r="Q21" s="58"/>
      <c r="R21" s="58"/>
      <c r="S21" s="58" t="s">
        <v>326</v>
      </c>
      <c r="T21" s="58"/>
      <c r="U21" s="58"/>
      <c r="V21" s="58"/>
      <c r="W21" s="58"/>
      <c r="X21" s="58"/>
      <c r="Y21" s="58"/>
      <c r="Z21" s="58">
        <f t="shared" si="0"/>
        <v>100</v>
      </c>
    </row>
    <row r="22" spans="1:26" s="71" customFormat="1" ht="24">
      <c r="A22" s="58" t="s">
        <v>541</v>
      </c>
      <c r="B22" s="58" t="s">
        <v>615</v>
      </c>
      <c r="C22" s="59" t="s">
        <v>536</v>
      </c>
      <c r="D22" s="58" t="s">
        <v>434</v>
      </c>
      <c r="E22" s="58" t="s">
        <v>435</v>
      </c>
      <c r="F22" s="59" t="s">
        <v>542</v>
      </c>
      <c r="G22" s="58"/>
      <c r="H22" s="59" t="s">
        <v>543</v>
      </c>
      <c r="I22" s="58">
        <v>30</v>
      </c>
      <c r="J22" s="58">
        <v>45</v>
      </c>
      <c r="K22" s="58">
        <v>5</v>
      </c>
      <c r="L22" s="58">
        <v>10</v>
      </c>
      <c r="M22" s="58">
        <v>10</v>
      </c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>
        <f t="shared" si="0"/>
        <v>100</v>
      </c>
    </row>
    <row r="23" spans="1:26" s="71" customFormat="1">
      <c r="A23" s="58" t="s">
        <v>544</v>
      </c>
      <c r="B23" s="58" t="s">
        <v>615</v>
      </c>
      <c r="C23" s="59" t="s">
        <v>536</v>
      </c>
      <c r="D23" s="58" t="s">
        <v>434</v>
      </c>
      <c r="E23" s="58" t="s">
        <v>435</v>
      </c>
      <c r="F23" s="59" t="s">
        <v>539</v>
      </c>
      <c r="G23" s="58"/>
      <c r="H23" s="59" t="s">
        <v>540</v>
      </c>
      <c r="I23" s="58">
        <v>20</v>
      </c>
      <c r="J23" s="58">
        <v>50</v>
      </c>
      <c r="K23" s="58">
        <v>30</v>
      </c>
      <c r="L23" s="58"/>
      <c r="M23" s="58" t="s">
        <v>326</v>
      </c>
      <c r="N23" s="58" t="s">
        <v>545</v>
      </c>
      <c r="O23" s="58"/>
      <c r="P23" s="58"/>
      <c r="Q23" s="58" t="s">
        <v>326</v>
      </c>
      <c r="R23" s="58" t="s">
        <v>546</v>
      </c>
      <c r="S23" s="58" t="s">
        <v>326</v>
      </c>
      <c r="T23" s="58"/>
      <c r="U23" s="58"/>
      <c r="V23" s="58"/>
      <c r="W23" s="58"/>
      <c r="X23" s="58"/>
      <c r="Y23" s="58"/>
      <c r="Z23" s="58">
        <f t="shared" si="0"/>
        <v>100</v>
      </c>
    </row>
    <row r="24" spans="1:26" s="71" customFormat="1">
      <c r="A24" s="58" t="s">
        <v>547</v>
      </c>
      <c r="B24" s="58" t="s">
        <v>615</v>
      </c>
      <c r="C24" s="59" t="s">
        <v>536</v>
      </c>
      <c r="D24" s="58" t="s">
        <v>434</v>
      </c>
      <c r="E24" s="58" t="s">
        <v>435</v>
      </c>
      <c r="F24" s="59" t="s">
        <v>548</v>
      </c>
      <c r="G24" s="58"/>
      <c r="H24" s="59" t="s">
        <v>533</v>
      </c>
      <c r="I24" s="58">
        <v>55</v>
      </c>
      <c r="J24" s="58">
        <v>25</v>
      </c>
      <c r="K24" s="58">
        <v>10</v>
      </c>
      <c r="L24" s="58">
        <v>2</v>
      </c>
      <c r="M24" s="58">
        <v>8</v>
      </c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>
        <f t="shared" si="0"/>
        <v>100</v>
      </c>
    </row>
    <row r="25" spans="1:26" s="71" customFormat="1" ht="24">
      <c r="A25" s="58" t="s">
        <v>549</v>
      </c>
      <c r="B25" s="58" t="s">
        <v>589</v>
      </c>
      <c r="C25" s="59" t="s">
        <v>395</v>
      </c>
      <c r="D25" s="58" t="s">
        <v>434</v>
      </c>
      <c r="E25" s="58" t="s">
        <v>435</v>
      </c>
      <c r="F25" s="59" t="s">
        <v>550</v>
      </c>
      <c r="G25" s="58" t="s">
        <v>476</v>
      </c>
      <c r="H25" s="59" t="s">
        <v>529</v>
      </c>
      <c r="I25" s="58">
        <v>35</v>
      </c>
      <c r="J25" s="58">
        <v>55</v>
      </c>
      <c r="K25" s="58">
        <v>10</v>
      </c>
      <c r="L25" s="58"/>
      <c r="M25" s="58"/>
      <c r="N25" s="58"/>
      <c r="O25" s="58"/>
      <c r="P25" s="58"/>
      <c r="Q25" s="58"/>
      <c r="R25" s="58"/>
      <c r="S25" s="58">
        <v>0</v>
      </c>
      <c r="T25" s="58"/>
      <c r="U25" s="58"/>
      <c r="V25" s="58"/>
      <c r="W25" s="58"/>
      <c r="X25" s="58"/>
      <c r="Y25" s="58"/>
      <c r="Z25" s="58">
        <f t="shared" si="0"/>
        <v>100</v>
      </c>
    </row>
    <row r="26" spans="1:26" s="71" customFormat="1" ht="24">
      <c r="A26" s="58" t="s">
        <v>370</v>
      </c>
      <c r="B26" s="58" t="s">
        <v>590</v>
      </c>
      <c r="C26" s="59" t="s">
        <v>395</v>
      </c>
      <c r="D26" s="58" t="s">
        <v>434</v>
      </c>
      <c r="E26" s="58" t="s">
        <v>435</v>
      </c>
      <c r="F26" s="59" t="s">
        <v>551</v>
      </c>
      <c r="G26" s="58" t="s">
        <v>476</v>
      </c>
      <c r="H26" s="59" t="s">
        <v>543</v>
      </c>
      <c r="I26" s="58">
        <v>35</v>
      </c>
      <c r="J26" s="58">
        <v>45</v>
      </c>
      <c r="K26" s="58">
        <v>10</v>
      </c>
      <c r="L26" s="58">
        <v>4</v>
      </c>
      <c r="M26" s="58">
        <v>5</v>
      </c>
      <c r="N26" s="58">
        <v>1</v>
      </c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>
        <f t="shared" si="0"/>
        <v>100</v>
      </c>
    </row>
    <row r="27" spans="1:26" s="71" customFormat="1" ht="36">
      <c r="A27" s="58" t="s">
        <v>552</v>
      </c>
      <c r="B27" s="58" t="s">
        <v>591</v>
      </c>
      <c r="C27" s="59" t="s">
        <v>553</v>
      </c>
      <c r="D27" s="58" t="s">
        <v>434</v>
      </c>
      <c r="E27" s="58" t="s">
        <v>435</v>
      </c>
      <c r="F27" s="59" t="s">
        <v>554</v>
      </c>
      <c r="G27" s="58"/>
      <c r="H27" s="59" t="s">
        <v>530</v>
      </c>
      <c r="I27" s="70">
        <v>35.416666666666671</v>
      </c>
      <c r="J27" s="70">
        <v>56.25</v>
      </c>
      <c r="K27" s="70">
        <v>4.1666666666666661</v>
      </c>
      <c r="L27" s="70">
        <v>0</v>
      </c>
      <c r="M27" s="70">
        <v>4.1666666666666661</v>
      </c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>
        <f t="shared" si="0"/>
        <v>100.00000000000001</v>
      </c>
    </row>
    <row r="28" spans="1:26" s="71" customFormat="1">
      <c r="A28" s="58" t="s">
        <v>372</v>
      </c>
      <c r="B28" s="58" t="s">
        <v>592</v>
      </c>
      <c r="C28" s="59" t="s">
        <v>525</v>
      </c>
      <c r="D28" s="58" t="s">
        <v>434</v>
      </c>
      <c r="E28" s="58" t="s">
        <v>435</v>
      </c>
      <c r="F28" s="59" t="s">
        <v>555</v>
      </c>
      <c r="G28" s="58"/>
      <c r="H28" s="59" t="s">
        <v>540</v>
      </c>
      <c r="I28" s="58">
        <v>25</v>
      </c>
      <c r="J28" s="58">
        <v>40</v>
      </c>
      <c r="K28" s="58">
        <v>30</v>
      </c>
      <c r="L28" s="58"/>
      <c r="M28" s="58">
        <v>5</v>
      </c>
      <c r="N28" s="58" t="s">
        <v>326</v>
      </c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>
        <f t="shared" si="0"/>
        <v>100</v>
      </c>
    </row>
    <row r="29" spans="1:26" s="71" customFormat="1">
      <c r="A29" s="58" t="s">
        <v>382</v>
      </c>
      <c r="B29" s="58" t="s">
        <v>593</v>
      </c>
      <c r="C29" s="59" t="s">
        <v>521</v>
      </c>
      <c r="D29" s="58" t="s">
        <v>434</v>
      </c>
      <c r="E29" s="58" t="s">
        <v>450</v>
      </c>
      <c r="F29" s="59" t="s">
        <v>556</v>
      </c>
      <c r="G29" s="58"/>
      <c r="H29" s="59" t="s">
        <v>557</v>
      </c>
      <c r="I29" s="70">
        <v>54.966887417218544</v>
      </c>
      <c r="J29" s="70">
        <v>21.85430463576159</v>
      </c>
      <c r="K29" s="70">
        <v>9.2715231788079464</v>
      </c>
      <c r="L29" s="70">
        <v>2.6490066225165565</v>
      </c>
      <c r="M29" s="70">
        <v>11.258278145695364</v>
      </c>
      <c r="N29" s="70">
        <v>0</v>
      </c>
      <c r="O29" s="70"/>
      <c r="P29" s="70"/>
      <c r="Q29" s="70">
        <v>0</v>
      </c>
      <c r="R29" s="58"/>
      <c r="S29" s="58"/>
      <c r="T29" s="58"/>
      <c r="U29" s="58"/>
      <c r="V29" s="58"/>
      <c r="W29" s="58"/>
      <c r="X29" s="58"/>
      <c r="Y29" s="58"/>
      <c r="Z29" s="58">
        <f t="shared" si="0"/>
        <v>100</v>
      </c>
    </row>
    <row r="30" spans="1:26" s="71" customFormat="1">
      <c r="A30" s="58" t="s">
        <v>383</v>
      </c>
      <c r="B30" s="58" t="s">
        <v>594</v>
      </c>
      <c r="C30" s="59" t="s">
        <v>521</v>
      </c>
      <c r="D30" s="58" t="s">
        <v>434</v>
      </c>
      <c r="E30" s="58" t="s">
        <v>450</v>
      </c>
      <c r="F30" s="59" t="s">
        <v>558</v>
      </c>
      <c r="G30" s="58"/>
      <c r="H30" s="59" t="s">
        <v>559</v>
      </c>
      <c r="I30" s="58">
        <v>16</v>
      </c>
      <c r="J30" s="58">
        <v>40</v>
      </c>
      <c r="K30" s="58">
        <v>30</v>
      </c>
      <c r="L30" s="58">
        <v>5</v>
      </c>
      <c r="M30" s="58">
        <v>5</v>
      </c>
      <c r="N30" s="58"/>
      <c r="O30" s="58"/>
      <c r="P30" s="58"/>
      <c r="Q30" s="58">
        <v>4</v>
      </c>
      <c r="R30" s="58" t="s">
        <v>326</v>
      </c>
      <c r="S30" s="58"/>
      <c r="T30" s="58"/>
      <c r="U30" s="58"/>
      <c r="V30" s="58"/>
      <c r="W30" s="58"/>
      <c r="X30" s="58"/>
      <c r="Y30" s="58"/>
      <c r="Z30" s="58">
        <f t="shared" si="0"/>
        <v>100</v>
      </c>
    </row>
    <row r="31" spans="1:26" s="71" customFormat="1">
      <c r="A31" s="58" t="s">
        <v>384</v>
      </c>
      <c r="B31" s="58" t="s">
        <v>595</v>
      </c>
      <c r="C31" s="59" t="s">
        <v>560</v>
      </c>
      <c r="D31" s="58" t="s">
        <v>434</v>
      </c>
      <c r="E31" s="58" t="s">
        <v>450</v>
      </c>
      <c r="F31" s="59" t="s">
        <v>561</v>
      </c>
      <c r="G31" s="58"/>
      <c r="H31" s="59" t="s">
        <v>530</v>
      </c>
      <c r="I31" s="58">
        <v>30</v>
      </c>
      <c r="J31" s="58">
        <v>69</v>
      </c>
      <c r="K31" s="58">
        <v>0</v>
      </c>
      <c r="L31" s="58" t="s">
        <v>326</v>
      </c>
      <c r="M31" s="58">
        <v>1</v>
      </c>
      <c r="N31" s="58"/>
      <c r="O31" s="58"/>
      <c r="P31" s="58"/>
      <c r="Q31" s="58">
        <v>0</v>
      </c>
      <c r="R31" s="58" t="s">
        <v>326</v>
      </c>
      <c r="S31" s="58" t="s">
        <v>326</v>
      </c>
      <c r="T31" s="58"/>
      <c r="U31" s="58"/>
      <c r="V31" s="58"/>
      <c r="W31" s="58"/>
      <c r="X31" s="58"/>
      <c r="Y31" s="58"/>
      <c r="Z31" s="58">
        <f t="shared" si="0"/>
        <v>100</v>
      </c>
    </row>
    <row r="32" spans="1:26" s="71" customFormat="1">
      <c r="A32" s="58" t="s">
        <v>385</v>
      </c>
      <c r="B32" s="58" t="s">
        <v>596</v>
      </c>
      <c r="C32" s="59"/>
      <c r="D32" s="58" t="s">
        <v>434</v>
      </c>
      <c r="E32" s="58" t="s">
        <v>435</v>
      </c>
      <c r="F32" s="59" t="s">
        <v>526</v>
      </c>
      <c r="G32" s="58"/>
      <c r="H32" s="59" t="s">
        <v>540</v>
      </c>
      <c r="I32" s="70">
        <v>20.472440944881889</v>
      </c>
      <c r="J32" s="70">
        <v>47.244094488188978</v>
      </c>
      <c r="K32" s="70">
        <v>30.708661417322837</v>
      </c>
      <c r="L32" s="70"/>
      <c r="M32" s="70">
        <v>1.5748031496062991</v>
      </c>
      <c r="N32" s="58"/>
      <c r="O32" s="58"/>
      <c r="P32" s="58"/>
      <c r="Q32" s="58"/>
      <c r="R32" s="58"/>
      <c r="S32" s="58">
        <v>0</v>
      </c>
      <c r="T32" s="58"/>
      <c r="U32" s="58"/>
      <c r="V32" s="58"/>
      <c r="W32" s="58"/>
      <c r="X32" s="58"/>
      <c r="Y32" s="58"/>
      <c r="Z32" s="58">
        <f t="shared" si="0"/>
        <v>100.00000000000001</v>
      </c>
    </row>
    <row r="33" spans="1:26" s="71" customFormat="1">
      <c r="A33" s="58" t="s">
        <v>388</v>
      </c>
      <c r="B33" s="58" t="s">
        <v>597</v>
      </c>
      <c r="C33" s="59" t="s">
        <v>521</v>
      </c>
      <c r="D33" s="58" t="s">
        <v>322</v>
      </c>
      <c r="E33" s="58" t="s">
        <v>434</v>
      </c>
      <c r="F33" s="59" t="s">
        <v>562</v>
      </c>
      <c r="G33" s="58"/>
      <c r="H33" s="59" t="s">
        <v>529</v>
      </c>
      <c r="I33" s="58">
        <v>30</v>
      </c>
      <c r="J33" s="58">
        <v>45</v>
      </c>
      <c r="K33" s="58">
        <v>20</v>
      </c>
      <c r="L33" s="58" t="s">
        <v>326</v>
      </c>
      <c r="M33" s="58">
        <v>5</v>
      </c>
      <c r="N33" s="58"/>
      <c r="O33" s="58"/>
      <c r="P33" s="58"/>
      <c r="Q33" s="58" t="s">
        <v>326</v>
      </c>
      <c r="R33" s="58">
        <v>0</v>
      </c>
      <c r="S33" s="58">
        <v>0</v>
      </c>
      <c r="T33" s="58"/>
      <c r="U33" s="58"/>
      <c r="V33" s="58"/>
      <c r="W33" s="58"/>
      <c r="X33" s="58"/>
      <c r="Y33" s="58"/>
      <c r="Z33" s="58">
        <f t="shared" si="0"/>
        <v>100</v>
      </c>
    </row>
    <row r="34" spans="1:26" s="71" customFormat="1" ht="24">
      <c r="A34" s="58" t="s">
        <v>389</v>
      </c>
      <c r="B34" s="58" t="s">
        <v>598</v>
      </c>
      <c r="C34" s="59" t="s">
        <v>405</v>
      </c>
      <c r="D34" s="58" t="s">
        <v>434</v>
      </c>
      <c r="E34" s="58" t="s">
        <v>435</v>
      </c>
      <c r="F34" s="59" t="s">
        <v>563</v>
      </c>
      <c r="G34" s="58"/>
      <c r="H34" s="59" t="s">
        <v>540</v>
      </c>
      <c r="I34" s="58">
        <v>49</v>
      </c>
      <c r="J34" s="58">
        <v>30</v>
      </c>
      <c r="K34" s="58">
        <v>20</v>
      </c>
      <c r="L34" s="58"/>
      <c r="M34" s="58">
        <v>1</v>
      </c>
      <c r="N34" s="58"/>
      <c r="O34" s="58"/>
      <c r="P34" s="58"/>
      <c r="Q34" s="58"/>
      <c r="R34" s="58"/>
      <c r="S34" s="58">
        <v>0</v>
      </c>
      <c r="T34" s="58" t="s">
        <v>326</v>
      </c>
      <c r="U34" s="58"/>
      <c r="V34" s="58"/>
      <c r="W34" s="58"/>
      <c r="X34" s="58"/>
      <c r="Y34" s="58"/>
      <c r="Z34" s="58">
        <f t="shared" si="0"/>
        <v>100</v>
      </c>
    </row>
    <row r="35" spans="1:26" s="71" customFormat="1">
      <c r="A35" s="58" t="s">
        <v>564</v>
      </c>
      <c r="B35" s="58" t="s">
        <v>599</v>
      </c>
      <c r="C35" s="59" t="s">
        <v>521</v>
      </c>
      <c r="D35" s="58" t="s">
        <v>434</v>
      </c>
      <c r="E35" s="58" t="s">
        <v>435</v>
      </c>
      <c r="F35" s="59" t="s">
        <v>565</v>
      </c>
      <c r="G35" s="58"/>
      <c r="H35" s="59" t="s">
        <v>543</v>
      </c>
      <c r="I35" s="58">
        <v>45</v>
      </c>
      <c r="J35" s="58">
        <v>35</v>
      </c>
      <c r="K35" s="58">
        <v>15</v>
      </c>
      <c r="L35" s="58">
        <v>5</v>
      </c>
      <c r="M35" s="58"/>
      <c r="N35" s="58"/>
      <c r="O35" s="58"/>
      <c r="P35" s="58"/>
      <c r="Q35" s="58"/>
      <c r="R35" s="58"/>
      <c r="S35" s="58">
        <v>0</v>
      </c>
      <c r="T35" s="58"/>
      <c r="U35" s="58"/>
      <c r="V35" s="58"/>
      <c r="W35" s="58"/>
      <c r="X35" s="58"/>
      <c r="Y35" s="58"/>
      <c r="Z35" s="58">
        <f t="shared" si="0"/>
        <v>100</v>
      </c>
    </row>
    <row r="36" spans="1:26" s="71" customFormat="1">
      <c r="A36" s="58" t="s">
        <v>392</v>
      </c>
      <c r="B36" s="58" t="s">
        <v>600</v>
      </c>
      <c r="C36" s="59" t="s">
        <v>560</v>
      </c>
      <c r="D36" s="58" t="s">
        <v>434</v>
      </c>
      <c r="E36" s="58" t="s">
        <v>435</v>
      </c>
      <c r="F36" s="59" t="s">
        <v>566</v>
      </c>
      <c r="G36" s="58"/>
      <c r="H36" s="59" t="s">
        <v>529</v>
      </c>
      <c r="I36" s="58">
        <v>25</v>
      </c>
      <c r="J36" s="58">
        <v>60</v>
      </c>
      <c r="K36" s="58">
        <v>14</v>
      </c>
      <c r="L36" s="58"/>
      <c r="M36" s="58">
        <v>1</v>
      </c>
      <c r="N36" s="58"/>
      <c r="O36" s="58"/>
      <c r="P36" s="58"/>
      <c r="Q36" s="58"/>
      <c r="R36" s="58"/>
      <c r="S36" s="58">
        <v>0</v>
      </c>
      <c r="T36" s="58"/>
      <c r="U36" s="58"/>
      <c r="V36" s="58"/>
      <c r="W36" s="58"/>
      <c r="X36" s="58"/>
      <c r="Y36" s="58"/>
      <c r="Z36" s="58">
        <f t="shared" si="0"/>
        <v>100</v>
      </c>
    </row>
    <row r="37" spans="1:26" s="71" customFormat="1" ht="24">
      <c r="A37" s="58" t="s">
        <v>394</v>
      </c>
      <c r="B37" s="58" t="s">
        <v>601</v>
      </c>
      <c r="C37" s="59" t="s">
        <v>395</v>
      </c>
      <c r="D37" s="58" t="s">
        <v>434</v>
      </c>
      <c r="E37" s="58"/>
      <c r="F37" s="59" t="s">
        <v>567</v>
      </c>
      <c r="G37" s="58" t="s">
        <v>476</v>
      </c>
      <c r="H37" s="59" t="s">
        <v>529</v>
      </c>
      <c r="I37" s="58">
        <v>30</v>
      </c>
      <c r="J37" s="58">
        <v>69</v>
      </c>
      <c r="K37" s="58">
        <v>0</v>
      </c>
      <c r="L37" s="58">
        <v>0</v>
      </c>
      <c r="M37" s="58">
        <v>0</v>
      </c>
      <c r="N37" s="58"/>
      <c r="O37" s="58"/>
      <c r="P37" s="58"/>
      <c r="Q37" s="58">
        <v>1</v>
      </c>
      <c r="R37" s="58">
        <v>0</v>
      </c>
      <c r="S37" s="58">
        <v>0</v>
      </c>
      <c r="T37" s="58"/>
      <c r="U37" s="58"/>
      <c r="V37" s="58"/>
      <c r="W37" s="58"/>
      <c r="X37" s="58"/>
      <c r="Y37" s="58"/>
      <c r="Z37" s="58">
        <f t="shared" si="0"/>
        <v>100</v>
      </c>
    </row>
    <row r="38" spans="1:26" s="71" customFormat="1">
      <c r="A38" s="58" t="s">
        <v>396</v>
      </c>
      <c r="B38" s="58" t="s">
        <v>602</v>
      </c>
      <c r="C38" s="59" t="s">
        <v>521</v>
      </c>
      <c r="D38" s="58" t="s">
        <v>434</v>
      </c>
      <c r="E38" s="58" t="s">
        <v>435</v>
      </c>
      <c r="F38" s="59" t="s">
        <v>526</v>
      </c>
      <c r="G38" s="58"/>
      <c r="H38" s="59" t="s">
        <v>540</v>
      </c>
      <c r="I38" s="58">
        <v>20</v>
      </c>
      <c r="J38" s="58">
        <v>50</v>
      </c>
      <c r="K38" s="58">
        <v>30</v>
      </c>
      <c r="L38" s="58"/>
      <c r="M38" s="58" t="s">
        <v>326</v>
      </c>
      <c r="N38" s="58"/>
      <c r="O38" s="58"/>
      <c r="P38" s="58"/>
      <c r="Q38" s="58"/>
      <c r="R38" s="58"/>
      <c r="S38" s="58">
        <v>0</v>
      </c>
      <c r="T38" s="58"/>
      <c r="U38" s="58"/>
      <c r="V38" s="58"/>
      <c r="W38" s="58"/>
      <c r="X38" s="58"/>
      <c r="Y38" s="58"/>
      <c r="Z38" s="58">
        <f t="shared" si="0"/>
        <v>100</v>
      </c>
    </row>
    <row r="39" spans="1:26" s="71" customFormat="1" ht="24">
      <c r="A39" s="58" t="s">
        <v>398</v>
      </c>
      <c r="B39" s="58" t="s">
        <v>603</v>
      </c>
      <c r="C39" s="59" t="s">
        <v>521</v>
      </c>
      <c r="D39" s="58" t="s">
        <v>434</v>
      </c>
      <c r="E39" s="58" t="s">
        <v>435</v>
      </c>
      <c r="F39" s="59" t="s">
        <v>568</v>
      </c>
      <c r="G39" s="58"/>
      <c r="H39" s="59" t="s">
        <v>523</v>
      </c>
      <c r="I39" s="58">
        <v>40</v>
      </c>
      <c r="J39" s="58">
        <v>30</v>
      </c>
      <c r="K39" s="58">
        <v>20</v>
      </c>
      <c r="L39" s="58">
        <v>7</v>
      </c>
      <c r="M39" s="58">
        <v>3</v>
      </c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>
        <f t="shared" si="0"/>
        <v>100</v>
      </c>
    </row>
    <row r="40" spans="1:26" s="71" customFormat="1">
      <c r="A40" s="58" t="s">
        <v>400</v>
      </c>
      <c r="B40" s="58" t="s">
        <v>604</v>
      </c>
      <c r="C40" s="59" t="s">
        <v>569</v>
      </c>
      <c r="D40" s="58" t="s">
        <v>434</v>
      </c>
      <c r="E40" s="58" t="s">
        <v>435</v>
      </c>
      <c r="F40" s="59" t="s">
        <v>570</v>
      </c>
      <c r="G40" s="58"/>
      <c r="H40" s="59" t="s">
        <v>540</v>
      </c>
      <c r="I40" s="58">
        <v>30</v>
      </c>
      <c r="J40" s="58">
        <v>44</v>
      </c>
      <c r="K40" s="58">
        <v>25</v>
      </c>
      <c r="L40" s="58"/>
      <c r="M40" s="58"/>
      <c r="N40" s="58"/>
      <c r="O40" s="58"/>
      <c r="P40" s="58"/>
      <c r="Q40" s="58"/>
      <c r="R40" s="58"/>
      <c r="S40" s="58">
        <v>1</v>
      </c>
      <c r="T40" s="58"/>
      <c r="U40" s="58"/>
      <c r="V40" s="58"/>
      <c r="W40" s="58"/>
      <c r="X40" s="58"/>
      <c r="Y40" s="58"/>
      <c r="Z40" s="58">
        <f t="shared" si="0"/>
        <v>100</v>
      </c>
    </row>
    <row r="41" spans="1:26" s="75" customFormat="1" ht="24">
      <c r="A41" s="72" t="s">
        <v>401</v>
      </c>
      <c r="B41" s="72" t="s">
        <v>605</v>
      </c>
      <c r="C41" s="73" t="s">
        <v>521</v>
      </c>
      <c r="D41" s="72" t="s">
        <v>434</v>
      </c>
      <c r="E41" s="72" t="s">
        <v>435</v>
      </c>
      <c r="F41" s="73" t="s">
        <v>571</v>
      </c>
      <c r="G41" s="72"/>
      <c r="H41" s="73" t="s">
        <v>540</v>
      </c>
      <c r="I41" s="74">
        <v>30.232558139534881</v>
      </c>
      <c r="J41" s="74">
        <v>26.744186046511626</v>
      </c>
      <c r="K41" s="74">
        <v>25.581395348837212</v>
      </c>
      <c r="L41" s="74">
        <v>0</v>
      </c>
      <c r="M41" s="74">
        <v>17.441860465116278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>
        <f t="shared" si="0"/>
        <v>99.999999999999986</v>
      </c>
    </row>
    <row r="42" spans="1:26" s="62" customFormat="1">
      <c r="A42" s="63" t="s">
        <v>351</v>
      </c>
      <c r="B42" s="63" t="s">
        <v>616</v>
      </c>
      <c r="C42" s="64" t="s">
        <v>458</v>
      </c>
      <c r="D42" s="63" t="s">
        <v>434</v>
      </c>
      <c r="E42" s="63" t="s">
        <v>434</v>
      </c>
      <c r="F42" s="63" t="s">
        <v>459</v>
      </c>
      <c r="G42" s="64" t="s">
        <v>460</v>
      </c>
      <c r="H42" s="64" t="s">
        <v>461</v>
      </c>
      <c r="I42" s="63">
        <v>10</v>
      </c>
      <c r="J42" s="63"/>
      <c r="K42" s="63">
        <v>20</v>
      </c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>
        <v>70</v>
      </c>
      <c r="Y42" s="63"/>
      <c r="Z42" s="63">
        <f>SUM(I42:Y42)</f>
        <v>100</v>
      </c>
    </row>
    <row r="43" spans="1:26" s="62" customFormat="1" ht="48">
      <c r="A43" s="66" t="s">
        <v>343</v>
      </c>
      <c r="B43" s="63" t="s">
        <v>617</v>
      </c>
      <c r="C43" s="64" t="s">
        <v>462</v>
      </c>
      <c r="D43" s="63" t="s">
        <v>322</v>
      </c>
      <c r="E43" s="63" t="s">
        <v>434</v>
      </c>
      <c r="F43" s="64" t="s">
        <v>463</v>
      </c>
      <c r="G43" s="64" t="s">
        <v>464</v>
      </c>
      <c r="H43" s="64" t="s">
        <v>465</v>
      </c>
      <c r="I43" s="63">
        <v>0</v>
      </c>
      <c r="J43" s="63"/>
      <c r="K43" s="63">
        <v>20</v>
      </c>
      <c r="L43" s="63"/>
      <c r="M43" s="63"/>
      <c r="N43" s="63">
        <v>1</v>
      </c>
      <c r="O43" s="63"/>
      <c r="P43" s="63"/>
      <c r="Q43" s="63"/>
      <c r="R43" s="63"/>
      <c r="S43" s="63"/>
      <c r="T43" s="63"/>
      <c r="U43" s="63"/>
      <c r="V43" s="63"/>
      <c r="W43" s="63">
        <v>5</v>
      </c>
      <c r="X43" s="63">
        <v>74</v>
      </c>
      <c r="Y43" s="63"/>
      <c r="Z43" s="63">
        <f>SUM(I43:Y43)</f>
        <v>100</v>
      </c>
    </row>
    <row r="44" spans="1:26" s="62" customFormat="1" ht="36">
      <c r="A44" s="63" t="s">
        <v>344</v>
      </c>
      <c r="B44" s="63" t="s">
        <v>618</v>
      </c>
      <c r="C44" s="64" t="s">
        <v>462</v>
      </c>
      <c r="D44" s="63" t="s">
        <v>434</v>
      </c>
      <c r="E44" s="63" t="s">
        <v>434</v>
      </c>
      <c r="F44" s="64" t="s">
        <v>466</v>
      </c>
      <c r="G44" s="64" t="s">
        <v>467</v>
      </c>
      <c r="H44" s="64" t="s">
        <v>468</v>
      </c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</row>
    <row r="45" spans="1:26" s="62" customFormat="1" ht="24">
      <c r="A45" s="63" t="s">
        <v>345</v>
      </c>
      <c r="B45" s="63" t="s">
        <v>619</v>
      </c>
      <c r="C45" s="64" t="s">
        <v>462</v>
      </c>
      <c r="D45" s="63" t="s">
        <v>322</v>
      </c>
      <c r="E45" s="63" t="s">
        <v>434</v>
      </c>
      <c r="F45" s="64" t="s">
        <v>469</v>
      </c>
      <c r="G45" s="64" t="s">
        <v>464</v>
      </c>
      <c r="H45" s="64" t="s">
        <v>470</v>
      </c>
      <c r="I45" s="63">
        <v>10</v>
      </c>
      <c r="J45" s="63">
        <v>10</v>
      </c>
      <c r="K45" s="63"/>
      <c r="L45" s="63"/>
      <c r="M45" s="63"/>
      <c r="N45" s="63"/>
      <c r="O45" s="63">
        <v>1</v>
      </c>
      <c r="P45" s="63"/>
      <c r="Q45" s="63"/>
      <c r="R45" s="63"/>
      <c r="S45" s="63"/>
      <c r="T45" s="63"/>
      <c r="U45" s="63"/>
      <c r="V45" s="63">
        <v>5</v>
      </c>
      <c r="W45" s="63"/>
      <c r="X45" s="63">
        <v>74</v>
      </c>
      <c r="Y45" s="63"/>
      <c r="Z45" s="63">
        <f t="shared" ref="Z45:Z66" si="1">SUM(I45:Y45)</f>
        <v>100</v>
      </c>
    </row>
    <row r="46" spans="1:26" s="62" customFormat="1" ht="36">
      <c r="A46" s="63" t="s">
        <v>346</v>
      </c>
      <c r="B46" s="63" t="s">
        <v>620</v>
      </c>
      <c r="C46" s="64" t="s">
        <v>462</v>
      </c>
      <c r="D46" s="63" t="s">
        <v>322</v>
      </c>
      <c r="E46" s="63" t="s">
        <v>434</v>
      </c>
      <c r="F46" s="64" t="s">
        <v>471</v>
      </c>
      <c r="G46" s="64" t="s">
        <v>464</v>
      </c>
      <c r="H46" s="64" t="s">
        <v>465</v>
      </c>
      <c r="I46" s="63"/>
      <c r="J46" s="63"/>
      <c r="K46" s="63">
        <v>15</v>
      </c>
      <c r="L46" s="63"/>
      <c r="M46" s="63"/>
      <c r="N46" s="63"/>
      <c r="O46" s="63">
        <v>10</v>
      </c>
      <c r="P46" s="63">
        <v>5</v>
      </c>
      <c r="Q46" s="63"/>
      <c r="R46" s="63"/>
      <c r="S46" s="63"/>
      <c r="T46" s="63"/>
      <c r="U46" s="63"/>
      <c r="V46" s="63"/>
      <c r="W46" s="63"/>
      <c r="X46" s="63">
        <v>70</v>
      </c>
      <c r="Y46" s="63"/>
      <c r="Z46" s="63">
        <f t="shared" si="1"/>
        <v>100</v>
      </c>
    </row>
    <row r="47" spans="1:26" s="62" customFormat="1" ht="36">
      <c r="A47" s="63" t="s">
        <v>472</v>
      </c>
      <c r="B47" s="63" t="s">
        <v>621</v>
      </c>
      <c r="C47" s="64" t="s">
        <v>462</v>
      </c>
      <c r="D47" s="63" t="s">
        <v>434</v>
      </c>
      <c r="E47" s="63" t="s">
        <v>434</v>
      </c>
      <c r="F47" s="64" t="s">
        <v>473</v>
      </c>
      <c r="G47" s="64" t="s">
        <v>464</v>
      </c>
      <c r="H47" s="64" t="s">
        <v>465</v>
      </c>
      <c r="I47" s="63"/>
      <c r="J47" s="63"/>
      <c r="K47" s="63">
        <v>30</v>
      </c>
      <c r="L47" s="63"/>
      <c r="M47" s="63"/>
      <c r="N47" s="63"/>
      <c r="O47" s="63">
        <v>5</v>
      </c>
      <c r="P47" s="63"/>
      <c r="Q47" s="63"/>
      <c r="R47" s="63"/>
      <c r="S47" s="63"/>
      <c r="T47" s="63"/>
      <c r="U47" s="63"/>
      <c r="V47" s="63"/>
      <c r="W47" s="63"/>
      <c r="X47" s="63">
        <v>65</v>
      </c>
      <c r="Y47" s="63"/>
      <c r="Z47" s="63">
        <f t="shared" si="1"/>
        <v>100</v>
      </c>
    </row>
    <row r="48" spans="1:26" s="62" customFormat="1" ht="24">
      <c r="A48" s="63" t="s">
        <v>474</v>
      </c>
      <c r="B48" s="63" t="s">
        <v>622</v>
      </c>
      <c r="C48" s="64" t="s">
        <v>462</v>
      </c>
      <c r="D48" s="63" t="s">
        <v>434</v>
      </c>
      <c r="E48" s="63" t="s">
        <v>434</v>
      </c>
      <c r="F48" s="64" t="s">
        <v>475</v>
      </c>
      <c r="G48" s="64" t="s">
        <v>476</v>
      </c>
      <c r="H48" s="64" t="s">
        <v>477</v>
      </c>
      <c r="I48" s="63">
        <v>60</v>
      </c>
      <c r="J48" s="63">
        <v>25</v>
      </c>
      <c r="K48" s="63"/>
      <c r="L48" s="63">
        <v>1</v>
      </c>
      <c r="M48" s="63">
        <v>14</v>
      </c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>
        <f t="shared" si="1"/>
        <v>100</v>
      </c>
    </row>
    <row r="49" spans="1:26" s="62" customFormat="1" ht="36">
      <c r="A49" s="63" t="s">
        <v>478</v>
      </c>
      <c r="B49" s="63"/>
      <c r="C49" s="64" t="s">
        <v>462</v>
      </c>
      <c r="D49" s="63" t="s">
        <v>434</v>
      </c>
      <c r="E49" s="63" t="s">
        <v>434</v>
      </c>
      <c r="F49" s="64" t="s">
        <v>479</v>
      </c>
      <c r="G49" s="64" t="s">
        <v>464</v>
      </c>
      <c r="H49" s="64" t="s">
        <v>465</v>
      </c>
      <c r="I49" s="63"/>
      <c r="J49" s="63">
        <v>5</v>
      </c>
      <c r="K49" s="63">
        <v>30</v>
      </c>
      <c r="L49" s="63"/>
      <c r="M49" s="63">
        <v>3</v>
      </c>
      <c r="N49" s="63"/>
      <c r="O49" s="63">
        <v>2</v>
      </c>
      <c r="P49" s="63"/>
      <c r="Q49" s="63"/>
      <c r="R49" s="63"/>
      <c r="S49" s="63"/>
      <c r="T49" s="63"/>
      <c r="U49" s="63"/>
      <c r="V49" s="63"/>
      <c r="W49" s="63"/>
      <c r="X49" s="63">
        <v>60</v>
      </c>
      <c r="Y49" s="63"/>
      <c r="Z49" s="63">
        <f t="shared" si="1"/>
        <v>100</v>
      </c>
    </row>
    <row r="50" spans="1:26" s="62" customFormat="1" ht="24">
      <c r="A50" s="63" t="s">
        <v>480</v>
      </c>
      <c r="B50" s="63" t="s">
        <v>623</v>
      </c>
      <c r="C50" s="64" t="s">
        <v>462</v>
      </c>
      <c r="D50" s="63" t="s">
        <v>322</v>
      </c>
      <c r="E50" s="63" t="s">
        <v>434</v>
      </c>
      <c r="F50" s="64" t="s">
        <v>481</v>
      </c>
      <c r="G50" s="64" t="s">
        <v>482</v>
      </c>
      <c r="H50" s="64" t="s">
        <v>483</v>
      </c>
      <c r="I50" s="63">
        <v>1</v>
      </c>
      <c r="J50" s="63"/>
      <c r="K50" s="63">
        <v>25</v>
      </c>
      <c r="L50" s="63"/>
      <c r="M50" s="63"/>
      <c r="N50" s="63"/>
      <c r="O50" s="63">
        <v>5</v>
      </c>
      <c r="P50" s="63"/>
      <c r="Q50" s="63"/>
      <c r="R50" s="63"/>
      <c r="S50" s="63"/>
      <c r="T50" s="63"/>
      <c r="U50" s="63"/>
      <c r="V50" s="63"/>
      <c r="W50" s="63"/>
      <c r="X50" s="63">
        <v>69</v>
      </c>
      <c r="Y50" s="63"/>
      <c r="Z50" s="63">
        <f t="shared" si="1"/>
        <v>100</v>
      </c>
    </row>
    <row r="51" spans="1:26" s="62" customFormat="1" ht="36">
      <c r="A51" s="63" t="s">
        <v>369</v>
      </c>
      <c r="B51" s="63" t="s">
        <v>624</v>
      </c>
      <c r="C51" s="64" t="s">
        <v>462</v>
      </c>
      <c r="D51" s="63" t="s">
        <v>434</v>
      </c>
      <c r="E51" s="63" t="s">
        <v>434</v>
      </c>
      <c r="F51" s="64" t="s">
        <v>484</v>
      </c>
      <c r="G51" s="64" t="s">
        <v>460</v>
      </c>
      <c r="H51" s="64" t="s">
        <v>461</v>
      </c>
      <c r="I51" s="63">
        <v>15</v>
      </c>
      <c r="J51" s="63">
        <v>0</v>
      </c>
      <c r="K51" s="63">
        <v>10</v>
      </c>
      <c r="L51" s="63"/>
      <c r="M51" s="63"/>
      <c r="N51" s="63"/>
      <c r="O51" s="63">
        <v>10</v>
      </c>
      <c r="P51" s="63"/>
      <c r="Q51" s="63"/>
      <c r="R51" s="63"/>
      <c r="S51" s="63"/>
      <c r="T51" s="63"/>
      <c r="U51" s="63"/>
      <c r="V51" s="63"/>
      <c r="W51" s="63"/>
      <c r="X51" s="63">
        <v>65</v>
      </c>
      <c r="Y51" s="63"/>
      <c r="Z51" s="63">
        <f t="shared" si="1"/>
        <v>100</v>
      </c>
    </row>
    <row r="52" spans="1:26" s="62" customFormat="1" ht="24">
      <c r="A52" s="63" t="s">
        <v>485</v>
      </c>
      <c r="B52" s="63" t="s">
        <v>625</v>
      </c>
      <c r="C52" s="64" t="s">
        <v>462</v>
      </c>
      <c r="D52" s="63" t="s">
        <v>434</v>
      </c>
      <c r="E52" s="63" t="s">
        <v>434</v>
      </c>
      <c r="F52" s="64" t="s">
        <v>486</v>
      </c>
      <c r="G52" s="64" t="s">
        <v>467</v>
      </c>
      <c r="H52" s="64" t="s">
        <v>468</v>
      </c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>
        <f t="shared" si="1"/>
        <v>0</v>
      </c>
    </row>
    <row r="53" spans="1:26" s="62" customFormat="1" ht="24">
      <c r="A53" s="63" t="s">
        <v>487</v>
      </c>
      <c r="B53" s="63" t="s">
        <v>626</v>
      </c>
      <c r="C53" s="64" t="s">
        <v>462</v>
      </c>
      <c r="D53" s="63" t="s">
        <v>434</v>
      </c>
      <c r="E53" s="63" t="s">
        <v>434</v>
      </c>
      <c r="F53" s="64" t="s">
        <v>488</v>
      </c>
      <c r="G53" s="64" t="s">
        <v>460</v>
      </c>
      <c r="H53" s="64" t="s">
        <v>489</v>
      </c>
      <c r="I53" s="63"/>
      <c r="J53" s="63"/>
      <c r="K53" s="63">
        <v>15</v>
      </c>
      <c r="L53" s="63"/>
      <c r="M53" s="63"/>
      <c r="N53" s="63"/>
      <c r="O53" s="63">
        <v>15</v>
      </c>
      <c r="P53" s="63"/>
      <c r="Q53" s="63"/>
      <c r="R53" s="63"/>
      <c r="S53" s="63"/>
      <c r="T53" s="63"/>
      <c r="U53" s="63"/>
      <c r="V53" s="63"/>
      <c r="W53" s="63"/>
      <c r="X53" s="63">
        <v>70</v>
      </c>
      <c r="Y53" s="63"/>
      <c r="Z53" s="63">
        <f t="shared" si="1"/>
        <v>100</v>
      </c>
    </row>
    <row r="54" spans="1:26" s="62" customFormat="1" ht="24">
      <c r="A54" s="63" t="s">
        <v>490</v>
      </c>
      <c r="B54" s="63" t="s">
        <v>627</v>
      </c>
      <c r="C54" s="64" t="s">
        <v>462</v>
      </c>
      <c r="D54" s="63" t="s">
        <v>434</v>
      </c>
      <c r="E54" s="63" t="s">
        <v>434</v>
      </c>
      <c r="F54" s="64" t="s">
        <v>491</v>
      </c>
      <c r="G54" s="64" t="s">
        <v>467</v>
      </c>
      <c r="H54" s="64" t="s">
        <v>468</v>
      </c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>
        <f t="shared" si="1"/>
        <v>0</v>
      </c>
    </row>
    <row r="55" spans="1:26" s="62" customFormat="1" ht="36">
      <c r="A55" s="63" t="s">
        <v>336</v>
      </c>
      <c r="B55" s="63" t="s">
        <v>628</v>
      </c>
      <c r="C55" s="64" t="s">
        <v>462</v>
      </c>
      <c r="D55" s="63" t="s">
        <v>434</v>
      </c>
      <c r="E55" s="63" t="s">
        <v>434</v>
      </c>
      <c r="F55" s="64" t="s">
        <v>579</v>
      </c>
      <c r="G55" s="64" t="s">
        <v>464</v>
      </c>
      <c r="H55" s="64" t="s">
        <v>483</v>
      </c>
      <c r="I55" s="63" t="s">
        <v>326</v>
      </c>
      <c r="J55" s="63">
        <v>5</v>
      </c>
      <c r="K55" s="63">
        <v>30</v>
      </c>
      <c r="L55" s="63"/>
      <c r="M55" s="63"/>
      <c r="N55" s="63">
        <v>1</v>
      </c>
      <c r="O55" s="63"/>
      <c r="P55" s="63" t="s">
        <v>326</v>
      </c>
      <c r="Q55" s="63">
        <v>5</v>
      </c>
      <c r="R55" s="63"/>
      <c r="S55" s="63"/>
      <c r="T55" s="63"/>
      <c r="U55" s="63"/>
      <c r="V55" s="63"/>
      <c r="W55" s="63"/>
      <c r="X55" s="63">
        <v>59</v>
      </c>
      <c r="Y55" s="63"/>
      <c r="Z55" s="63">
        <v>100</v>
      </c>
    </row>
    <row r="56" spans="1:26" s="62" customFormat="1" ht="24">
      <c r="A56" s="63" t="s">
        <v>492</v>
      </c>
      <c r="B56" s="63" t="s">
        <v>639</v>
      </c>
      <c r="C56" s="64" t="s">
        <v>458</v>
      </c>
      <c r="D56" s="63" t="s">
        <v>434</v>
      </c>
      <c r="E56" s="63" t="s">
        <v>434</v>
      </c>
      <c r="F56" s="64" t="s">
        <v>493</v>
      </c>
      <c r="G56" s="64" t="s">
        <v>467</v>
      </c>
      <c r="H56" s="64" t="s">
        <v>468</v>
      </c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>
        <f t="shared" si="1"/>
        <v>0</v>
      </c>
    </row>
    <row r="57" spans="1:26" s="62" customFormat="1" ht="24">
      <c r="A57" s="63" t="s">
        <v>350</v>
      </c>
      <c r="B57" s="63" t="s">
        <v>629</v>
      </c>
      <c r="C57" s="64" t="s">
        <v>494</v>
      </c>
      <c r="D57" s="63" t="s">
        <v>434</v>
      </c>
      <c r="E57" s="63" t="s">
        <v>434</v>
      </c>
      <c r="F57" s="64" t="s">
        <v>495</v>
      </c>
      <c r="G57" s="64" t="s">
        <v>467</v>
      </c>
      <c r="H57" s="64" t="s">
        <v>468</v>
      </c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>
        <f t="shared" si="1"/>
        <v>0</v>
      </c>
    </row>
    <row r="58" spans="1:26" s="62" customFormat="1" ht="36">
      <c r="A58" s="63" t="s">
        <v>497</v>
      </c>
      <c r="B58" s="63" t="s">
        <v>630</v>
      </c>
      <c r="C58" s="64" t="s">
        <v>462</v>
      </c>
      <c r="D58" s="63" t="s">
        <v>434</v>
      </c>
      <c r="E58" s="63" t="s">
        <v>434</v>
      </c>
      <c r="F58" s="64" t="s">
        <v>498</v>
      </c>
      <c r="G58" s="64" t="s">
        <v>464</v>
      </c>
      <c r="H58" s="64" t="s">
        <v>465</v>
      </c>
      <c r="I58" s="63">
        <v>0</v>
      </c>
      <c r="J58" s="63"/>
      <c r="K58" s="63">
        <v>25</v>
      </c>
      <c r="L58" s="63"/>
      <c r="M58" s="63"/>
      <c r="N58" s="63">
        <v>15</v>
      </c>
      <c r="O58" s="63"/>
      <c r="P58" s="63"/>
      <c r="Q58" s="63"/>
      <c r="R58" s="63"/>
      <c r="S58" s="63"/>
      <c r="T58" s="63"/>
      <c r="U58" s="63"/>
      <c r="V58" s="63"/>
      <c r="W58" s="63"/>
      <c r="X58" s="63">
        <v>60</v>
      </c>
      <c r="Y58" s="63"/>
      <c r="Z58" s="63">
        <f t="shared" si="1"/>
        <v>100</v>
      </c>
    </row>
    <row r="59" spans="1:26" s="62" customFormat="1" ht="24">
      <c r="A59" s="63" t="s">
        <v>397</v>
      </c>
      <c r="B59" s="63" t="s">
        <v>631</v>
      </c>
      <c r="C59" s="64" t="s">
        <v>462</v>
      </c>
      <c r="D59" s="63" t="s">
        <v>434</v>
      </c>
      <c r="E59" s="63" t="s">
        <v>434</v>
      </c>
      <c r="F59" s="64" t="s">
        <v>496</v>
      </c>
      <c r="G59" s="64" t="s">
        <v>467</v>
      </c>
      <c r="H59" s="64" t="s">
        <v>468</v>
      </c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>
        <f t="shared" si="1"/>
        <v>0</v>
      </c>
    </row>
    <row r="60" spans="1:26" s="62" customFormat="1" ht="36">
      <c r="A60" s="63" t="s">
        <v>499</v>
      </c>
      <c r="B60" s="63" t="s">
        <v>632</v>
      </c>
      <c r="C60" s="64" t="s">
        <v>462</v>
      </c>
      <c r="D60" s="63" t="s">
        <v>434</v>
      </c>
      <c r="E60" s="63" t="s">
        <v>434</v>
      </c>
      <c r="F60" s="64" t="s">
        <v>500</v>
      </c>
      <c r="G60" s="64" t="s">
        <v>476</v>
      </c>
      <c r="H60" s="64" t="s">
        <v>501</v>
      </c>
      <c r="I60" s="63">
        <v>3</v>
      </c>
      <c r="J60" s="63">
        <v>6</v>
      </c>
      <c r="K60" s="63">
        <v>5</v>
      </c>
      <c r="L60" s="63"/>
      <c r="M60" s="63"/>
      <c r="N60" s="63"/>
      <c r="O60" s="63">
        <v>1</v>
      </c>
      <c r="P60" s="63"/>
      <c r="Q60" s="63"/>
      <c r="R60" s="63"/>
      <c r="S60" s="63"/>
      <c r="T60" s="63"/>
      <c r="U60" s="63"/>
      <c r="V60" s="63"/>
      <c r="W60" s="63"/>
      <c r="X60" s="63">
        <v>85</v>
      </c>
      <c r="Y60" s="63"/>
      <c r="Z60" s="63">
        <f t="shared" si="1"/>
        <v>100</v>
      </c>
    </row>
    <row r="61" spans="1:26" s="62" customFormat="1" ht="36">
      <c r="A61" s="63" t="s">
        <v>502</v>
      </c>
      <c r="B61" s="63" t="s">
        <v>633</v>
      </c>
      <c r="C61" s="64" t="s">
        <v>462</v>
      </c>
      <c r="D61" s="63" t="s">
        <v>434</v>
      </c>
      <c r="E61" s="63" t="s">
        <v>434</v>
      </c>
      <c r="F61" s="64" t="s">
        <v>503</v>
      </c>
      <c r="G61" s="64" t="s">
        <v>464</v>
      </c>
      <c r="H61" s="64" t="s">
        <v>465</v>
      </c>
      <c r="I61" s="63">
        <v>0</v>
      </c>
      <c r="J61" s="63"/>
      <c r="K61" s="63">
        <v>25</v>
      </c>
      <c r="L61" s="63"/>
      <c r="M61" s="63"/>
      <c r="N61" s="63">
        <v>10</v>
      </c>
      <c r="O61" s="63"/>
      <c r="P61" s="63"/>
      <c r="Q61" s="63">
        <v>3</v>
      </c>
      <c r="R61" s="63"/>
      <c r="S61" s="63"/>
      <c r="T61" s="63"/>
      <c r="U61" s="63"/>
      <c r="V61" s="63"/>
      <c r="W61" s="63"/>
      <c r="X61" s="63">
        <v>62</v>
      </c>
      <c r="Y61" s="63"/>
      <c r="Z61" s="63">
        <f t="shared" si="1"/>
        <v>100</v>
      </c>
    </row>
    <row r="62" spans="1:26" s="62" customFormat="1" ht="24">
      <c r="A62" s="63" t="s">
        <v>504</v>
      </c>
      <c r="B62" s="63" t="s">
        <v>634</v>
      </c>
      <c r="C62" s="64" t="s">
        <v>462</v>
      </c>
      <c r="D62" s="63" t="s">
        <v>434</v>
      </c>
      <c r="E62" s="63" t="s">
        <v>434</v>
      </c>
      <c r="F62" s="64" t="s">
        <v>505</v>
      </c>
      <c r="G62" s="64" t="s">
        <v>460</v>
      </c>
      <c r="H62" s="64" t="s">
        <v>489</v>
      </c>
      <c r="I62" s="63">
        <v>0</v>
      </c>
      <c r="J62" s="63">
        <v>0</v>
      </c>
      <c r="K62" s="63">
        <v>15</v>
      </c>
      <c r="L62" s="63"/>
      <c r="M62" s="63"/>
      <c r="N62" s="63"/>
      <c r="O62" s="63">
        <v>1</v>
      </c>
      <c r="P62" s="63"/>
      <c r="Q62" s="63"/>
      <c r="R62" s="63"/>
      <c r="S62" s="63"/>
      <c r="T62" s="63"/>
      <c r="U62" s="63"/>
      <c r="V62" s="63"/>
      <c r="W62" s="63"/>
      <c r="X62" s="63">
        <v>84</v>
      </c>
      <c r="Y62" s="63"/>
      <c r="Z62" s="63">
        <f t="shared" si="1"/>
        <v>100</v>
      </c>
    </row>
    <row r="63" spans="1:26" s="62" customFormat="1" ht="36">
      <c r="A63" s="63" t="s">
        <v>506</v>
      </c>
      <c r="B63" s="63" t="s">
        <v>635</v>
      </c>
      <c r="C63" s="64" t="s">
        <v>462</v>
      </c>
      <c r="D63" s="63" t="s">
        <v>434</v>
      </c>
      <c r="E63" s="63" t="s">
        <v>434</v>
      </c>
      <c r="F63" s="64" t="s">
        <v>507</v>
      </c>
      <c r="G63" s="64" t="s">
        <v>476</v>
      </c>
      <c r="H63" s="64" t="s">
        <v>483</v>
      </c>
      <c r="I63" s="63">
        <v>0</v>
      </c>
      <c r="J63" s="63"/>
      <c r="K63" s="63">
        <v>25</v>
      </c>
      <c r="L63" s="63"/>
      <c r="M63" s="63"/>
      <c r="N63" s="63"/>
      <c r="O63" s="63">
        <v>5</v>
      </c>
      <c r="P63" s="63"/>
      <c r="Q63" s="63"/>
      <c r="R63" s="63"/>
      <c r="S63" s="63"/>
      <c r="T63" s="63"/>
      <c r="U63" s="63"/>
      <c r="V63" s="63"/>
      <c r="W63" s="63">
        <v>5</v>
      </c>
      <c r="X63" s="63">
        <v>65</v>
      </c>
      <c r="Y63" s="63"/>
      <c r="Z63" s="63">
        <f t="shared" si="1"/>
        <v>100</v>
      </c>
    </row>
    <row r="64" spans="1:26" s="62" customFormat="1" ht="36">
      <c r="A64" s="63" t="s">
        <v>508</v>
      </c>
      <c r="B64" s="63" t="s">
        <v>636</v>
      </c>
      <c r="C64" s="64" t="s">
        <v>462</v>
      </c>
      <c r="D64" s="63" t="s">
        <v>434</v>
      </c>
      <c r="E64" s="63" t="s">
        <v>509</v>
      </c>
      <c r="F64" s="64" t="s">
        <v>510</v>
      </c>
      <c r="G64" s="64" t="s">
        <v>511</v>
      </c>
      <c r="H64" s="64" t="s">
        <v>483</v>
      </c>
      <c r="I64" s="63">
        <v>1</v>
      </c>
      <c r="J64" s="63">
        <v>2</v>
      </c>
      <c r="K64" s="63">
        <v>5</v>
      </c>
      <c r="L64" s="63"/>
      <c r="M64" s="63"/>
      <c r="N64" s="63"/>
      <c r="O64" s="63" t="s">
        <v>326</v>
      </c>
      <c r="P64" s="63"/>
      <c r="Q64" s="63"/>
      <c r="R64" s="63"/>
      <c r="S64" s="63"/>
      <c r="T64" s="63"/>
      <c r="U64" s="63"/>
      <c r="V64" s="63"/>
      <c r="W64" s="63"/>
      <c r="X64" s="63">
        <v>92</v>
      </c>
      <c r="Y64" s="63"/>
      <c r="Z64" s="63">
        <f t="shared" si="1"/>
        <v>100</v>
      </c>
    </row>
    <row r="65" spans="1:26" s="62" customFormat="1" ht="36">
      <c r="A65" s="63" t="s">
        <v>512</v>
      </c>
      <c r="B65" s="63" t="s">
        <v>637</v>
      </c>
      <c r="C65" s="64" t="s">
        <v>462</v>
      </c>
      <c r="D65" s="63" t="s">
        <v>434</v>
      </c>
      <c r="E65" s="63" t="s">
        <v>435</v>
      </c>
      <c r="F65" s="64" t="s">
        <v>513</v>
      </c>
      <c r="G65" s="64" t="s">
        <v>482</v>
      </c>
      <c r="H65" s="64" t="s">
        <v>483</v>
      </c>
      <c r="I65" s="63">
        <v>5</v>
      </c>
      <c r="J65" s="63">
        <v>5</v>
      </c>
      <c r="K65" s="63">
        <v>30</v>
      </c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>
        <v>60</v>
      </c>
      <c r="Y65" s="63"/>
      <c r="Z65" s="63">
        <f t="shared" si="1"/>
        <v>100</v>
      </c>
    </row>
    <row r="66" spans="1:26" s="69" customFormat="1" ht="24">
      <c r="A66" s="67" t="s">
        <v>514</v>
      </c>
      <c r="B66" s="67" t="s">
        <v>638</v>
      </c>
      <c r="C66" s="68" t="s">
        <v>462</v>
      </c>
      <c r="D66" s="67" t="s">
        <v>434</v>
      </c>
      <c r="E66" s="67" t="s">
        <v>435</v>
      </c>
      <c r="F66" s="68" t="s">
        <v>515</v>
      </c>
      <c r="G66" s="68" t="s">
        <v>467</v>
      </c>
      <c r="H66" s="68" t="s">
        <v>468</v>
      </c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>
        <f t="shared" si="1"/>
        <v>0</v>
      </c>
    </row>
    <row r="67" spans="1:26" s="50" customFormat="1">
      <c r="A67" s="48"/>
      <c r="B67" s="48"/>
      <c r="C67" s="49"/>
      <c r="D67" s="48"/>
      <c r="E67" s="48"/>
      <c r="F67" s="48"/>
      <c r="G67" s="48"/>
      <c r="H67" s="49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1:26" s="50" customFormat="1">
      <c r="A68" s="48"/>
      <c r="B68" s="48"/>
      <c r="C68" s="49"/>
      <c r="D68" s="48"/>
      <c r="E68" s="48"/>
      <c r="F68" s="48"/>
      <c r="G68" s="48"/>
      <c r="H68" s="49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spans="1:26" s="50" customFormat="1">
      <c r="A69" s="48"/>
      <c r="B69" s="48"/>
      <c r="C69" s="49"/>
      <c r="D69" s="48"/>
      <c r="E69" s="48"/>
      <c r="F69" s="48"/>
      <c r="G69" s="48"/>
      <c r="H69" s="49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1:26" s="50" customFormat="1">
      <c r="A70" s="48"/>
      <c r="B70" s="48"/>
      <c r="C70" s="49"/>
      <c r="D70" s="48"/>
      <c r="E70" s="48"/>
      <c r="F70" s="48"/>
      <c r="G70" s="48"/>
      <c r="H70" s="49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spans="1:26" s="50" customFormat="1">
      <c r="A71" s="48"/>
      <c r="B71" s="48"/>
      <c r="C71" s="49"/>
      <c r="D71" s="48"/>
      <c r="E71" s="48"/>
      <c r="F71" s="48"/>
      <c r="G71" s="48"/>
      <c r="H71" s="49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1:26" s="50" customFormat="1">
      <c r="A72" s="48"/>
      <c r="B72" s="48"/>
      <c r="C72" s="49"/>
      <c r="D72" s="48"/>
      <c r="E72" s="48"/>
      <c r="F72" s="48"/>
      <c r="G72" s="48"/>
      <c r="H72" s="49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spans="1:26" s="50" customFormat="1">
      <c r="A73" s="48"/>
      <c r="B73" s="48"/>
      <c r="C73" s="49"/>
      <c r="D73" s="48"/>
      <c r="E73" s="48"/>
      <c r="F73" s="48"/>
      <c r="G73" s="48"/>
      <c r="H73" s="49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109"/>
  <sheetViews>
    <sheetView zoomScale="58" zoomScaleNormal="89" workbookViewId="0">
      <pane ySplit="1" topLeftCell="A2" activePane="bottomLeft" state="frozen"/>
      <selection pane="bottomLeft" activeCell="I9" sqref="I9"/>
    </sheetView>
  </sheetViews>
  <sheetFormatPr baseColWidth="10" defaultColWidth="11" defaultRowHeight="16"/>
  <cols>
    <col min="1" max="1" width="11" style="18"/>
    <col min="2" max="6" width="11" style="19"/>
    <col min="7" max="7" width="11.83203125" style="19" customWidth="1"/>
    <col min="8" max="8" width="11" style="23"/>
    <col min="9" max="11" width="11" style="22"/>
    <col min="12" max="12" width="11" style="23"/>
    <col min="13" max="14" width="11" style="22"/>
    <col min="15" max="15" width="11" style="23"/>
    <col min="16" max="17" width="11" style="22"/>
    <col min="18" max="18" width="10.5" style="23" customWidth="1"/>
    <col min="19" max="23" width="11" style="22"/>
    <col min="24" max="24" width="11" style="23"/>
    <col min="25" max="29" width="11" style="22"/>
    <col min="30" max="30" width="11" style="23"/>
    <col min="31" max="16384" width="11" style="22"/>
  </cols>
  <sheetData>
    <row r="1" spans="1:30" s="14" customFormat="1" ht="71" customHeight="1" thickBot="1">
      <c r="A1" s="14" t="s">
        <v>40</v>
      </c>
      <c r="B1" s="14" t="s">
        <v>41</v>
      </c>
      <c r="C1" s="14" t="s">
        <v>1</v>
      </c>
      <c r="D1" s="14" t="s">
        <v>42</v>
      </c>
      <c r="E1" s="15" t="s">
        <v>43</v>
      </c>
      <c r="F1" s="15" t="s">
        <v>44</v>
      </c>
      <c r="G1" s="14" t="s">
        <v>45</v>
      </c>
      <c r="H1" s="16" t="s">
        <v>46</v>
      </c>
      <c r="I1" s="17" t="s">
        <v>47</v>
      </c>
      <c r="J1" s="14" t="s">
        <v>48</v>
      </c>
      <c r="K1" s="14" t="s">
        <v>49</v>
      </c>
      <c r="L1" s="16" t="s">
        <v>50</v>
      </c>
      <c r="M1" s="14" t="s">
        <v>51</v>
      </c>
      <c r="N1" s="14" t="s">
        <v>52</v>
      </c>
      <c r="O1" s="16" t="s">
        <v>53</v>
      </c>
      <c r="P1" s="14" t="s">
        <v>54</v>
      </c>
      <c r="Q1" s="14" t="s">
        <v>55</v>
      </c>
      <c r="R1" s="16" t="s">
        <v>56</v>
      </c>
      <c r="S1" s="14" t="s">
        <v>57</v>
      </c>
      <c r="T1" s="14" t="s">
        <v>58</v>
      </c>
      <c r="U1" s="17" t="s">
        <v>59</v>
      </c>
      <c r="V1" s="14" t="s">
        <v>60</v>
      </c>
      <c r="W1" s="14" t="s">
        <v>61</v>
      </c>
      <c r="X1" s="16" t="s">
        <v>62</v>
      </c>
      <c r="Y1" s="14" t="s">
        <v>63</v>
      </c>
      <c r="Z1" s="14" t="s">
        <v>64</v>
      </c>
      <c r="AA1" s="14" t="s">
        <v>65</v>
      </c>
      <c r="AB1" s="17" t="s">
        <v>66</v>
      </c>
      <c r="AC1" s="17" t="s">
        <v>67</v>
      </c>
      <c r="AD1" s="16" t="s">
        <v>68</v>
      </c>
    </row>
    <row r="2" spans="1:30" ht="34">
      <c r="A2" s="18" t="s">
        <v>69</v>
      </c>
      <c r="B2" s="19" t="s">
        <v>70</v>
      </c>
      <c r="C2" s="19" t="s">
        <v>17</v>
      </c>
      <c r="D2" s="19" t="s">
        <v>71</v>
      </c>
      <c r="E2" s="20">
        <v>-40.585659999999997</v>
      </c>
      <c r="F2" s="20">
        <v>172.66642999999999</v>
      </c>
      <c r="G2" s="19">
        <v>0.5</v>
      </c>
      <c r="H2" s="21">
        <v>96</v>
      </c>
      <c r="I2" s="22">
        <v>0</v>
      </c>
      <c r="J2" s="22">
        <v>8</v>
      </c>
      <c r="K2" s="22">
        <v>37</v>
      </c>
      <c r="L2" s="23">
        <v>43</v>
      </c>
      <c r="M2" s="22">
        <v>62</v>
      </c>
      <c r="N2" s="24">
        <v>17</v>
      </c>
      <c r="O2" s="21">
        <v>17</v>
      </c>
      <c r="P2" s="24">
        <v>70</v>
      </c>
      <c r="Q2" s="24">
        <v>35</v>
      </c>
      <c r="R2" s="23">
        <v>0</v>
      </c>
      <c r="S2" s="22">
        <v>1</v>
      </c>
      <c r="T2" s="22">
        <v>37</v>
      </c>
      <c r="U2" s="24">
        <v>0</v>
      </c>
      <c r="V2" s="22">
        <v>9</v>
      </c>
      <c r="W2" s="22">
        <v>1</v>
      </c>
      <c r="X2" s="23">
        <v>0</v>
      </c>
      <c r="Y2" s="22">
        <v>0</v>
      </c>
      <c r="Z2" s="22">
        <v>0</v>
      </c>
      <c r="AA2" s="22">
        <v>0</v>
      </c>
      <c r="AB2" s="24">
        <v>0</v>
      </c>
      <c r="AC2" s="22">
        <v>0</v>
      </c>
      <c r="AD2" s="23">
        <f t="shared" ref="AD2:AD65" si="0">SUM(H2:AC2)</f>
        <v>433</v>
      </c>
    </row>
    <row r="3" spans="1:30" ht="51">
      <c r="A3" s="18" t="s">
        <v>72</v>
      </c>
      <c r="B3" s="19" t="s">
        <v>73</v>
      </c>
      <c r="C3" s="19" t="s">
        <v>74</v>
      </c>
      <c r="D3" s="19" t="s">
        <v>71</v>
      </c>
      <c r="E3" s="20">
        <v>-40.586460000000002</v>
      </c>
      <c r="F3" s="20">
        <v>172.67024000000001</v>
      </c>
      <c r="G3" s="19">
        <v>2.5</v>
      </c>
      <c r="H3" s="21">
        <v>27</v>
      </c>
      <c r="I3" s="22">
        <v>52</v>
      </c>
      <c r="J3" s="22">
        <v>19</v>
      </c>
      <c r="K3" s="22">
        <v>0</v>
      </c>
      <c r="L3" s="23">
        <v>54</v>
      </c>
      <c r="M3" s="22">
        <v>75</v>
      </c>
      <c r="N3" s="24">
        <v>14</v>
      </c>
      <c r="O3" s="21">
        <v>0</v>
      </c>
      <c r="P3" s="24">
        <v>6</v>
      </c>
      <c r="Q3" s="24">
        <v>0</v>
      </c>
      <c r="R3" s="23">
        <v>0</v>
      </c>
      <c r="S3" s="22">
        <v>0</v>
      </c>
      <c r="T3" s="22">
        <v>105</v>
      </c>
      <c r="U3" s="24">
        <v>0</v>
      </c>
      <c r="V3" s="22">
        <v>4</v>
      </c>
      <c r="W3" s="22">
        <v>1</v>
      </c>
      <c r="X3" s="23">
        <v>23</v>
      </c>
      <c r="Y3" s="22">
        <v>3</v>
      </c>
      <c r="Z3" s="22">
        <v>0</v>
      </c>
      <c r="AA3" s="22">
        <v>0</v>
      </c>
      <c r="AB3" s="24">
        <v>0</v>
      </c>
      <c r="AC3" s="22">
        <v>2</v>
      </c>
      <c r="AD3" s="23">
        <f t="shared" si="0"/>
        <v>385</v>
      </c>
    </row>
    <row r="4" spans="1:30" ht="51">
      <c r="A4" s="18" t="s">
        <v>75</v>
      </c>
      <c r="B4" s="19" t="s">
        <v>76</v>
      </c>
      <c r="C4" s="19" t="s">
        <v>74</v>
      </c>
      <c r="D4" s="19" t="s">
        <v>71</v>
      </c>
      <c r="E4" s="20">
        <v>-40.586359999999999</v>
      </c>
      <c r="F4" s="20">
        <v>172.67017000000001</v>
      </c>
      <c r="G4" s="19">
        <v>2.5</v>
      </c>
      <c r="H4" s="21">
        <v>10</v>
      </c>
      <c r="I4" s="22">
        <v>4</v>
      </c>
      <c r="J4" s="22">
        <v>30</v>
      </c>
      <c r="K4" s="22">
        <v>2</v>
      </c>
      <c r="L4" s="23">
        <v>49</v>
      </c>
      <c r="M4" s="22">
        <v>198</v>
      </c>
      <c r="N4" s="24">
        <v>0</v>
      </c>
      <c r="O4" s="21">
        <v>1</v>
      </c>
      <c r="P4" s="24">
        <v>8</v>
      </c>
      <c r="Q4" s="24">
        <v>0</v>
      </c>
      <c r="R4" s="23">
        <v>0</v>
      </c>
      <c r="S4" s="22">
        <v>0</v>
      </c>
      <c r="T4" s="22">
        <v>20</v>
      </c>
      <c r="U4" s="24">
        <v>2</v>
      </c>
      <c r="V4" s="22">
        <v>0</v>
      </c>
      <c r="W4" s="22">
        <v>1</v>
      </c>
      <c r="X4" s="23">
        <v>42</v>
      </c>
      <c r="Y4" s="22">
        <v>0</v>
      </c>
      <c r="Z4" s="22">
        <v>0</v>
      </c>
      <c r="AA4" s="22">
        <v>0</v>
      </c>
      <c r="AB4" s="24">
        <v>0</v>
      </c>
      <c r="AC4" s="22">
        <v>6</v>
      </c>
      <c r="AD4" s="23">
        <f t="shared" si="0"/>
        <v>373</v>
      </c>
    </row>
    <row r="5" spans="1:30" ht="51">
      <c r="A5" s="18" t="s">
        <v>77</v>
      </c>
      <c r="B5" s="19" t="s">
        <v>78</v>
      </c>
      <c r="C5" s="19" t="s">
        <v>74</v>
      </c>
      <c r="D5" s="19" t="s">
        <v>71</v>
      </c>
      <c r="E5" s="20">
        <v>-40.585569999999997</v>
      </c>
      <c r="F5" s="20">
        <v>172.66942</v>
      </c>
      <c r="G5" s="19">
        <v>0.5</v>
      </c>
      <c r="H5" s="21">
        <v>75</v>
      </c>
      <c r="I5" s="22">
        <v>5</v>
      </c>
      <c r="J5" s="22">
        <v>7</v>
      </c>
      <c r="K5" s="22">
        <v>0</v>
      </c>
      <c r="L5" s="23">
        <v>8</v>
      </c>
      <c r="M5" s="22">
        <v>23</v>
      </c>
      <c r="N5" s="24">
        <v>28</v>
      </c>
      <c r="O5" s="21">
        <v>2</v>
      </c>
      <c r="P5" s="24">
        <v>8</v>
      </c>
      <c r="Q5" s="24">
        <v>2</v>
      </c>
      <c r="R5" s="23">
        <v>0</v>
      </c>
      <c r="S5" s="22">
        <v>0</v>
      </c>
      <c r="T5" s="22">
        <v>153</v>
      </c>
      <c r="U5" s="24">
        <v>0</v>
      </c>
      <c r="V5" s="22">
        <v>27</v>
      </c>
      <c r="W5" s="22">
        <v>0</v>
      </c>
      <c r="X5" s="23">
        <v>2</v>
      </c>
      <c r="Y5" s="22">
        <v>3</v>
      </c>
      <c r="Z5" s="22">
        <v>0</v>
      </c>
      <c r="AA5" s="22">
        <v>0</v>
      </c>
      <c r="AB5" s="24">
        <v>0</v>
      </c>
      <c r="AC5" s="22">
        <v>0</v>
      </c>
      <c r="AD5" s="23">
        <f t="shared" si="0"/>
        <v>343</v>
      </c>
    </row>
    <row r="6" spans="1:30" ht="34">
      <c r="A6" s="18" t="s">
        <v>79</v>
      </c>
      <c r="B6" s="19" t="s">
        <v>80</v>
      </c>
      <c r="C6" s="19" t="s">
        <v>17</v>
      </c>
      <c r="D6" s="19" t="s">
        <v>71</v>
      </c>
      <c r="E6" s="20">
        <v>-40.583390000000001</v>
      </c>
      <c r="F6" s="20">
        <v>172.65678</v>
      </c>
      <c r="G6" s="19">
        <v>2.5</v>
      </c>
      <c r="H6" s="21">
        <v>30</v>
      </c>
      <c r="I6" s="22">
        <v>0</v>
      </c>
      <c r="J6" s="22">
        <v>29</v>
      </c>
      <c r="K6" s="22">
        <v>9</v>
      </c>
      <c r="L6" s="23">
        <v>88</v>
      </c>
      <c r="M6" s="22">
        <v>33</v>
      </c>
      <c r="N6" s="24">
        <v>9</v>
      </c>
      <c r="O6" s="21">
        <v>41</v>
      </c>
      <c r="P6" s="24">
        <v>70</v>
      </c>
      <c r="Q6" s="24">
        <v>9</v>
      </c>
      <c r="R6" s="23">
        <v>0</v>
      </c>
      <c r="S6" s="22">
        <v>0</v>
      </c>
      <c r="T6" s="22">
        <v>53</v>
      </c>
      <c r="U6" s="24">
        <v>3</v>
      </c>
      <c r="V6" s="22">
        <v>3</v>
      </c>
      <c r="W6" s="22">
        <v>11</v>
      </c>
      <c r="X6" s="23">
        <v>0</v>
      </c>
      <c r="Y6" s="22">
        <v>3</v>
      </c>
      <c r="Z6" s="22">
        <v>0</v>
      </c>
      <c r="AA6" s="22">
        <v>0</v>
      </c>
      <c r="AB6" s="24">
        <v>0</v>
      </c>
      <c r="AD6" s="23">
        <f t="shared" si="0"/>
        <v>391</v>
      </c>
    </row>
    <row r="7" spans="1:30" ht="34">
      <c r="A7" s="18" t="s">
        <v>81</v>
      </c>
      <c r="B7" s="19" t="s">
        <v>82</v>
      </c>
      <c r="C7" s="19" t="s">
        <v>28</v>
      </c>
      <c r="D7" s="19" t="s">
        <v>83</v>
      </c>
      <c r="E7" s="20">
        <v>-40.506659999999997</v>
      </c>
      <c r="F7" s="20">
        <v>172.65492</v>
      </c>
      <c r="G7" s="19">
        <v>1.5</v>
      </c>
      <c r="H7" s="21">
        <v>93</v>
      </c>
      <c r="I7" s="22">
        <v>0</v>
      </c>
      <c r="J7" s="24">
        <v>18</v>
      </c>
      <c r="K7" s="24">
        <v>6</v>
      </c>
      <c r="L7" s="23">
        <v>74</v>
      </c>
      <c r="M7" s="24">
        <v>50</v>
      </c>
      <c r="N7" s="24">
        <v>10</v>
      </c>
      <c r="O7" s="21">
        <v>2</v>
      </c>
      <c r="P7" s="24">
        <v>68</v>
      </c>
      <c r="Q7" s="24">
        <v>27</v>
      </c>
      <c r="R7" s="23">
        <v>0</v>
      </c>
      <c r="S7" s="22">
        <v>0</v>
      </c>
      <c r="T7" s="22">
        <v>45</v>
      </c>
      <c r="U7" s="24">
        <v>3</v>
      </c>
      <c r="V7" s="22">
        <v>4</v>
      </c>
      <c r="W7" s="22">
        <v>18</v>
      </c>
      <c r="X7" s="23">
        <v>1</v>
      </c>
      <c r="Y7" s="24">
        <v>16</v>
      </c>
      <c r="Z7" s="24">
        <v>0</v>
      </c>
      <c r="AA7" s="22">
        <v>0</v>
      </c>
      <c r="AB7" s="24">
        <v>0</v>
      </c>
      <c r="AC7" s="22">
        <v>1</v>
      </c>
      <c r="AD7" s="23">
        <f t="shared" si="0"/>
        <v>436</v>
      </c>
    </row>
    <row r="8" spans="1:30" ht="34">
      <c r="A8" s="18" t="s">
        <v>84</v>
      </c>
      <c r="B8" s="19" t="s">
        <v>85</v>
      </c>
      <c r="C8" s="19" t="s">
        <v>17</v>
      </c>
      <c r="D8" s="19" t="s">
        <v>86</v>
      </c>
      <c r="E8" s="20">
        <v>-40.625689999999999</v>
      </c>
      <c r="F8" s="20">
        <v>172.54549</v>
      </c>
      <c r="G8" s="19">
        <v>1.6</v>
      </c>
      <c r="H8" s="21">
        <v>83</v>
      </c>
      <c r="J8" s="24">
        <v>19</v>
      </c>
      <c r="K8" s="24">
        <v>1</v>
      </c>
      <c r="L8" s="23">
        <v>91</v>
      </c>
      <c r="M8" s="24">
        <v>86</v>
      </c>
      <c r="N8" s="24">
        <v>18</v>
      </c>
      <c r="O8" s="21">
        <v>50</v>
      </c>
      <c r="P8" s="24">
        <v>65</v>
      </c>
      <c r="Q8" s="24">
        <v>39</v>
      </c>
      <c r="R8" s="23">
        <v>0</v>
      </c>
      <c r="S8" s="22">
        <v>3</v>
      </c>
      <c r="T8" s="22">
        <v>52</v>
      </c>
      <c r="U8" s="24">
        <v>25</v>
      </c>
      <c r="V8" s="22">
        <v>9</v>
      </c>
      <c r="W8" s="22">
        <v>15</v>
      </c>
      <c r="X8" s="23">
        <v>0</v>
      </c>
      <c r="Y8" s="24">
        <v>0</v>
      </c>
      <c r="Z8" s="24">
        <v>8</v>
      </c>
      <c r="AA8" s="22">
        <v>6</v>
      </c>
      <c r="AB8" s="24">
        <v>0</v>
      </c>
      <c r="AC8" s="22">
        <v>0</v>
      </c>
      <c r="AD8" s="23">
        <f t="shared" si="0"/>
        <v>570</v>
      </c>
    </row>
    <row r="9" spans="1:30" ht="34">
      <c r="A9" s="18" t="s">
        <v>87</v>
      </c>
      <c r="B9" s="19" t="s">
        <v>88</v>
      </c>
      <c r="C9" s="19" t="s">
        <v>17</v>
      </c>
      <c r="D9" s="19" t="s">
        <v>86</v>
      </c>
      <c r="E9" s="20">
        <v>-40.622549999999997</v>
      </c>
      <c r="F9" s="20">
        <v>172.54660000000001</v>
      </c>
      <c r="G9" s="19">
        <v>2.2999999999999998</v>
      </c>
      <c r="H9" s="21">
        <v>259</v>
      </c>
      <c r="I9" s="22">
        <v>0</v>
      </c>
      <c r="J9" s="24">
        <v>8</v>
      </c>
      <c r="K9" s="24">
        <v>0</v>
      </c>
      <c r="L9" s="23">
        <v>65</v>
      </c>
      <c r="M9" s="24">
        <v>81</v>
      </c>
      <c r="N9" s="24">
        <v>5</v>
      </c>
      <c r="O9" s="21">
        <v>99</v>
      </c>
      <c r="P9" s="24">
        <v>49</v>
      </c>
      <c r="Q9" s="24">
        <v>23</v>
      </c>
      <c r="R9" s="23">
        <v>0</v>
      </c>
      <c r="S9" s="22">
        <v>3</v>
      </c>
      <c r="T9" s="22">
        <v>23</v>
      </c>
      <c r="U9" s="24">
        <v>2</v>
      </c>
      <c r="V9" s="22">
        <v>4</v>
      </c>
      <c r="W9" s="22">
        <v>6</v>
      </c>
      <c r="X9" s="23">
        <v>5</v>
      </c>
      <c r="Y9" s="24">
        <v>9</v>
      </c>
      <c r="Z9" s="24">
        <v>0</v>
      </c>
      <c r="AA9" s="22">
        <v>2</v>
      </c>
      <c r="AB9" s="24">
        <v>0</v>
      </c>
      <c r="AC9" s="22">
        <v>1</v>
      </c>
      <c r="AD9" s="23">
        <f t="shared" si="0"/>
        <v>644</v>
      </c>
    </row>
    <row r="10" spans="1:30" ht="34">
      <c r="A10" s="18" t="s">
        <v>89</v>
      </c>
      <c r="B10" s="19" t="s">
        <v>90</v>
      </c>
      <c r="C10" s="19" t="s">
        <v>17</v>
      </c>
      <c r="D10" s="19" t="s">
        <v>86</v>
      </c>
      <c r="E10" s="20">
        <v>-40.621119999999998</v>
      </c>
      <c r="F10" s="20">
        <v>172.54668000000001</v>
      </c>
      <c r="G10" s="19">
        <v>2.6</v>
      </c>
      <c r="H10" s="21">
        <v>146</v>
      </c>
      <c r="J10" s="24">
        <v>0</v>
      </c>
      <c r="K10" s="24">
        <v>0</v>
      </c>
      <c r="L10" s="23">
        <v>82</v>
      </c>
      <c r="M10" s="24">
        <v>79</v>
      </c>
      <c r="N10" s="24">
        <v>7</v>
      </c>
      <c r="O10" s="21">
        <v>79</v>
      </c>
      <c r="P10" s="24">
        <v>72</v>
      </c>
      <c r="Q10" s="24">
        <v>30</v>
      </c>
      <c r="R10" s="23">
        <v>0</v>
      </c>
      <c r="S10" s="22">
        <v>8</v>
      </c>
      <c r="T10" s="22">
        <v>13</v>
      </c>
      <c r="U10" s="24">
        <v>2</v>
      </c>
      <c r="V10" s="22">
        <v>3</v>
      </c>
      <c r="W10" s="22">
        <v>0</v>
      </c>
      <c r="X10" s="23">
        <v>10</v>
      </c>
      <c r="Y10" s="24">
        <v>55</v>
      </c>
      <c r="Z10" s="24">
        <v>9</v>
      </c>
      <c r="AA10" s="22">
        <v>0</v>
      </c>
      <c r="AB10" s="24">
        <v>0</v>
      </c>
      <c r="AC10" s="22">
        <v>3</v>
      </c>
      <c r="AD10" s="23">
        <f t="shared" si="0"/>
        <v>598</v>
      </c>
    </row>
    <row r="11" spans="1:30" ht="34">
      <c r="A11" s="18" t="s">
        <v>91</v>
      </c>
      <c r="B11" s="19" t="s">
        <v>92</v>
      </c>
      <c r="C11" s="19" t="s">
        <v>17</v>
      </c>
      <c r="D11" s="19" t="s">
        <v>86</v>
      </c>
      <c r="E11" s="20">
        <v>-40.61741</v>
      </c>
      <c r="F11" s="20">
        <v>172.54915</v>
      </c>
      <c r="G11" s="19">
        <v>1.8</v>
      </c>
      <c r="H11" s="21">
        <v>115</v>
      </c>
      <c r="J11" s="24">
        <v>33</v>
      </c>
      <c r="K11" s="24">
        <v>0</v>
      </c>
      <c r="L11" s="23">
        <v>77</v>
      </c>
      <c r="M11" s="24">
        <v>67</v>
      </c>
      <c r="N11" s="24">
        <v>5</v>
      </c>
      <c r="O11" s="21">
        <v>177</v>
      </c>
      <c r="P11" s="24">
        <v>64</v>
      </c>
      <c r="Q11" s="24">
        <v>8</v>
      </c>
      <c r="R11" s="23">
        <v>0</v>
      </c>
      <c r="S11" s="22">
        <v>5</v>
      </c>
      <c r="T11" s="22">
        <v>16</v>
      </c>
      <c r="U11" s="24">
        <v>7</v>
      </c>
      <c r="V11" s="22">
        <v>10</v>
      </c>
      <c r="W11" s="22">
        <v>7</v>
      </c>
      <c r="X11" s="23">
        <v>0</v>
      </c>
      <c r="Y11" s="24">
        <v>9</v>
      </c>
      <c r="Z11" s="24">
        <v>0</v>
      </c>
      <c r="AA11" s="22">
        <v>2</v>
      </c>
      <c r="AB11" s="24">
        <v>0</v>
      </c>
      <c r="AC11" s="22">
        <v>0</v>
      </c>
      <c r="AD11" s="23">
        <f t="shared" si="0"/>
        <v>602</v>
      </c>
    </row>
    <row r="12" spans="1:30" ht="17">
      <c r="A12" s="18" t="s">
        <v>93</v>
      </c>
      <c r="B12" s="19" t="s">
        <v>94</v>
      </c>
      <c r="C12" s="19" t="s">
        <v>28</v>
      </c>
      <c r="D12" s="19" t="s">
        <v>25</v>
      </c>
      <c r="E12" s="20">
        <v>-40.58466</v>
      </c>
      <c r="F12" s="20">
        <v>172.56273999999999</v>
      </c>
      <c r="G12" s="19">
        <v>0.28999999999999998</v>
      </c>
      <c r="H12" s="21">
        <v>56</v>
      </c>
      <c r="I12" s="22">
        <v>0</v>
      </c>
      <c r="J12" s="24">
        <v>66</v>
      </c>
      <c r="K12" s="24">
        <v>0</v>
      </c>
      <c r="L12" s="23">
        <v>116</v>
      </c>
      <c r="M12" s="24">
        <v>51</v>
      </c>
      <c r="N12" s="24">
        <v>12</v>
      </c>
      <c r="O12" s="21">
        <v>75</v>
      </c>
      <c r="P12" s="24">
        <v>50</v>
      </c>
      <c r="Q12" s="24">
        <v>45</v>
      </c>
      <c r="R12" s="23">
        <v>0</v>
      </c>
      <c r="S12" s="22">
        <v>7</v>
      </c>
      <c r="T12" s="22">
        <v>62</v>
      </c>
      <c r="U12" s="24">
        <v>5</v>
      </c>
      <c r="V12" s="22">
        <v>19</v>
      </c>
      <c r="W12" s="22">
        <v>9</v>
      </c>
      <c r="X12" s="23">
        <v>1</v>
      </c>
      <c r="Y12" s="24">
        <v>13</v>
      </c>
      <c r="Z12" s="24">
        <v>0</v>
      </c>
      <c r="AA12" s="22">
        <v>0</v>
      </c>
      <c r="AB12" s="24">
        <v>0</v>
      </c>
      <c r="AD12" s="23">
        <f t="shared" si="0"/>
        <v>587</v>
      </c>
    </row>
    <row r="13" spans="1:30" ht="17">
      <c r="A13" s="18" t="s">
        <v>95</v>
      </c>
      <c r="B13" s="19" t="s">
        <v>96</v>
      </c>
      <c r="C13" s="19" t="s">
        <v>21</v>
      </c>
      <c r="D13" s="19" t="s">
        <v>25</v>
      </c>
      <c r="E13" s="20">
        <v>-40.582000000000001</v>
      </c>
      <c r="F13" s="20">
        <v>172.57254</v>
      </c>
      <c r="G13" s="19">
        <v>0.87</v>
      </c>
      <c r="H13" s="21">
        <v>65</v>
      </c>
      <c r="I13" s="22">
        <v>0</v>
      </c>
      <c r="J13" s="24">
        <v>48</v>
      </c>
      <c r="K13" s="24">
        <v>1</v>
      </c>
      <c r="L13" s="23">
        <v>105</v>
      </c>
      <c r="M13" s="24">
        <v>70</v>
      </c>
      <c r="N13" s="24">
        <v>13</v>
      </c>
      <c r="O13" s="21">
        <v>76</v>
      </c>
      <c r="P13" s="24">
        <v>58</v>
      </c>
      <c r="Q13" s="24">
        <v>29</v>
      </c>
      <c r="R13" s="23">
        <v>0</v>
      </c>
      <c r="S13" s="22">
        <v>5</v>
      </c>
      <c r="T13" s="22">
        <v>61</v>
      </c>
      <c r="U13" s="24">
        <v>2</v>
      </c>
      <c r="V13" s="22">
        <v>15</v>
      </c>
      <c r="W13" s="22">
        <v>42</v>
      </c>
      <c r="X13" s="23">
        <v>1</v>
      </c>
      <c r="Y13" s="24">
        <v>22</v>
      </c>
      <c r="Z13" s="24">
        <v>0</v>
      </c>
      <c r="AA13" s="22">
        <v>0</v>
      </c>
      <c r="AB13" s="24">
        <v>0</v>
      </c>
      <c r="AC13" s="22">
        <v>0</v>
      </c>
      <c r="AD13" s="23">
        <f t="shared" si="0"/>
        <v>613</v>
      </c>
    </row>
    <row r="14" spans="1:30" ht="17">
      <c r="A14" s="18" t="s">
        <v>97</v>
      </c>
      <c r="B14" s="19" t="s">
        <v>98</v>
      </c>
      <c r="C14" s="19" t="s">
        <v>21</v>
      </c>
      <c r="D14" s="19" t="s">
        <v>25</v>
      </c>
      <c r="E14" s="20">
        <v>-40.581229999999998</v>
      </c>
      <c r="F14" s="20">
        <v>172.57259999999999</v>
      </c>
      <c r="G14" s="19">
        <v>2.2000000000000002</v>
      </c>
      <c r="H14" s="21">
        <v>173</v>
      </c>
      <c r="I14" s="22">
        <v>1</v>
      </c>
      <c r="J14" s="24">
        <v>4</v>
      </c>
      <c r="K14" s="24">
        <v>0</v>
      </c>
      <c r="L14" s="23">
        <v>84</v>
      </c>
      <c r="M14" s="24">
        <v>102</v>
      </c>
      <c r="N14" s="24">
        <v>6</v>
      </c>
      <c r="O14" s="21">
        <v>58</v>
      </c>
      <c r="P14" s="24">
        <v>33</v>
      </c>
      <c r="Q14" s="24">
        <v>15</v>
      </c>
      <c r="R14" s="23">
        <v>0</v>
      </c>
      <c r="S14" s="22">
        <v>5</v>
      </c>
      <c r="T14" s="22">
        <v>72</v>
      </c>
      <c r="U14" s="24">
        <v>12</v>
      </c>
      <c r="V14" s="22">
        <v>0</v>
      </c>
      <c r="W14" s="22">
        <v>5</v>
      </c>
      <c r="X14" s="23">
        <v>8</v>
      </c>
      <c r="Y14" s="24">
        <v>53</v>
      </c>
      <c r="AA14" s="22">
        <v>0</v>
      </c>
      <c r="AB14" s="24">
        <v>2</v>
      </c>
      <c r="AC14" s="22">
        <v>3</v>
      </c>
      <c r="AD14" s="23">
        <f t="shared" si="0"/>
        <v>636</v>
      </c>
    </row>
    <row r="15" spans="1:30" ht="17">
      <c r="A15" s="18" t="s">
        <v>99</v>
      </c>
      <c r="B15" s="19" t="s">
        <v>100</v>
      </c>
      <c r="C15" s="19" t="s">
        <v>28</v>
      </c>
      <c r="D15" s="19" t="s">
        <v>25</v>
      </c>
      <c r="E15" s="20">
        <v>-40.579300000000003</v>
      </c>
      <c r="F15" s="20">
        <v>172.56987000000001</v>
      </c>
      <c r="G15" s="19">
        <v>1.1000000000000001</v>
      </c>
      <c r="H15" s="21">
        <v>71</v>
      </c>
      <c r="I15" s="22">
        <v>0</v>
      </c>
      <c r="J15" s="24">
        <v>21</v>
      </c>
      <c r="K15" s="24">
        <v>0</v>
      </c>
      <c r="L15" s="23">
        <v>111</v>
      </c>
      <c r="M15" s="24">
        <v>29</v>
      </c>
      <c r="N15" s="24">
        <v>10</v>
      </c>
      <c r="O15" s="21">
        <v>78</v>
      </c>
      <c r="P15" s="24">
        <v>19</v>
      </c>
      <c r="Q15" s="24">
        <v>23</v>
      </c>
      <c r="R15" s="23">
        <v>0</v>
      </c>
      <c r="S15" s="22">
        <v>3</v>
      </c>
      <c r="T15" s="22">
        <v>50</v>
      </c>
      <c r="U15" s="24">
        <v>6</v>
      </c>
      <c r="V15" s="22">
        <v>8</v>
      </c>
      <c r="W15" s="22">
        <v>28</v>
      </c>
      <c r="X15" s="23">
        <v>1</v>
      </c>
      <c r="Y15" s="24">
        <v>21</v>
      </c>
      <c r="Z15" s="24">
        <v>3</v>
      </c>
      <c r="AA15" s="22">
        <v>0</v>
      </c>
      <c r="AB15" s="24">
        <v>0</v>
      </c>
      <c r="AC15" s="22">
        <v>1</v>
      </c>
      <c r="AD15" s="23">
        <f t="shared" si="0"/>
        <v>483</v>
      </c>
    </row>
    <row r="16" spans="1:30" ht="17">
      <c r="A16" s="18" t="s">
        <v>101</v>
      </c>
      <c r="B16" s="19" t="s">
        <v>102</v>
      </c>
      <c r="C16" s="19" t="s">
        <v>28</v>
      </c>
      <c r="D16" s="19" t="s">
        <v>25</v>
      </c>
      <c r="E16" s="20">
        <v>-40.57837</v>
      </c>
      <c r="F16" s="20">
        <v>172.57002</v>
      </c>
      <c r="G16" s="19">
        <v>1.3</v>
      </c>
      <c r="H16" s="21">
        <v>75</v>
      </c>
      <c r="I16" s="22">
        <v>0</v>
      </c>
      <c r="J16" s="24">
        <v>6</v>
      </c>
      <c r="K16" s="24">
        <v>2</v>
      </c>
      <c r="L16" s="23">
        <v>99</v>
      </c>
      <c r="M16" s="24">
        <v>55</v>
      </c>
      <c r="N16" s="24">
        <v>9</v>
      </c>
      <c r="O16" s="21">
        <v>107</v>
      </c>
      <c r="P16" s="24">
        <v>35</v>
      </c>
      <c r="Q16" s="24">
        <v>27</v>
      </c>
      <c r="R16" s="23">
        <v>0</v>
      </c>
      <c r="S16" s="22">
        <v>2</v>
      </c>
      <c r="T16" s="22">
        <v>59</v>
      </c>
      <c r="U16" s="24">
        <v>10</v>
      </c>
      <c r="V16" s="22">
        <v>2</v>
      </c>
      <c r="W16" s="22">
        <v>12</v>
      </c>
      <c r="X16" s="23">
        <v>5</v>
      </c>
      <c r="Y16" s="24">
        <v>41</v>
      </c>
      <c r="Z16" s="24">
        <v>0</v>
      </c>
      <c r="AA16" s="22">
        <v>0</v>
      </c>
      <c r="AB16" s="24">
        <v>3</v>
      </c>
      <c r="AC16" s="22">
        <v>0</v>
      </c>
      <c r="AD16" s="23">
        <f t="shared" si="0"/>
        <v>549</v>
      </c>
    </row>
    <row r="17" spans="1:30" ht="17">
      <c r="A17" s="18" t="s">
        <v>103</v>
      </c>
      <c r="B17" s="19" t="s">
        <v>104</v>
      </c>
      <c r="C17" s="19" t="s">
        <v>28</v>
      </c>
      <c r="D17" s="19" t="s">
        <v>25</v>
      </c>
      <c r="E17" s="20"/>
      <c r="F17" s="20"/>
      <c r="G17" s="19">
        <v>-0.49</v>
      </c>
      <c r="H17" s="21">
        <v>22</v>
      </c>
      <c r="I17" s="22">
        <v>0</v>
      </c>
      <c r="J17" s="24">
        <v>34</v>
      </c>
      <c r="K17" s="24">
        <v>0</v>
      </c>
      <c r="L17" s="23">
        <v>85</v>
      </c>
      <c r="M17" s="24">
        <v>53</v>
      </c>
      <c r="N17" s="24">
        <v>15</v>
      </c>
      <c r="O17" s="21">
        <v>23</v>
      </c>
      <c r="P17" s="24">
        <v>43</v>
      </c>
      <c r="Q17" s="24">
        <v>18</v>
      </c>
      <c r="R17" s="23">
        <v>0</v>
      </c>
      <c r="S17" s="22">
        <v>9</v>
      </c>
      <c r="T17" s="22">
        <v>89</v>
      </c>
      <c r="U17" s="24">
        <v>3</v>
      </c>
      <c r="V17" s="22">
        <v>8</v>
      </c>
      <c r="W17" s="22">
        <v>6</v>
      </c>
      <c r="X17" s="23">
        <v>0</v>
      </c>
      <c r="Y17" s="24">
        <v>1</v>
      </c>
      <c r="Z17" s="24">
        <v>0</v>
      </c>
      <c r="AA17" s="22">
        <v>0</v>
      </c>
      <c r="AB17" s="24">
        <v>1</v>
      </c>
      <c r="AD17" s="23">
        <f t="shared" si="0"/>
        <v>410</v>
      </c>
    </row>
    <row r="18" spans="1:30" ht="17">
      <c r="A18" s="18" t="s">
        <v>105</v>
      </c>
      <c r="B18" s="19" t="s">
        <v>106</v>
      </c>
      <c r="C18" s="19" t="s">
        <v>21</v>
      </c>
      <c r="D18" s="19" t="s">
        <v>20</v>
      </c>
      <c r="E18" s="20">
        <v>-40.581150000000001</v>
      </c>
      <c r="F18" s="20">
        <v>172.62813</v>
      </c>
      <c r="G18" s="19">
        <v>1.5</v>
      </c>
      <c r="H18" s="21">
        <v>31</v>
      </c>
      <c r="I18" s="22">
        <v>0</v>
      </c>
      <c r="J18" s="24">
        <v>32</v>
      </c>
      <c r="K18" s="24">
        <v>71</v>
      </c>
      <c r="L18" s="23">
        <v>79</v>
      </c>
      <c r="M18" s="24">
        <v>36</v>
      </c>
      <c r="N18" s="24">
        <v>11</v>
      </c>
      <c r="O18" s="21">
        <v>40</v>
      </c>
      <c r="P18" s="24">
        <v>47</v>
      </c>
      <c r="Q18" s="24">
        <v>12</v>
      </c>
      <c r="R18" s="23">
        <v>0</v>
      </c>
      <c r="S18" s="22">
        <v>0</v>
      </c>
      <c r="T18" s="22">
        <v>38</v>
      </c>
      <c r="U18" s="24">
        <v>1</v>
      </c>
      <c r="V18" s="22">
        <v>6</v>
      </c>
      <c r="W18" s="22">
        <v>6</v>
      </c>
      <c r="X18" s="23">
        <v>1</v>
      </c>
      <c r="Y18" s="24">
        <v>2</v>
      </c>
      <c r="Z18" s="24">
        <v>0</v>
      </c>
      <c r="AA18" s="22">
        <v>7</v>
      </c>
      <c r="AB18" s="24">
        <v>0</v>
      </c>
      <c r="AD18" s="23">
        <f t="shared" si="0"/>
        <v>420</v>
      </c>
    </row>
    <row r="19" spans="1:30" ht="17">
      <c r="A19" s="18" t="s">
        <v>107</v>
      </c>
      <c r="B19" s="19" t="s">
        <v>108</v>
      </c>
      <c r="C19" s="19" t="s">
        <v>21</v>
      </c>
      <c r="D19" s="19" t="s">
        <v>20</v>
      </c>
      <c r="E19" s="20">
        <v>-40.580820000000003</v>
      </c>
      <c r="F19" s="20">
        <v>172.62744000000001</v>
      </c>
      <c r="G19" s="19">
        <v>1.5</v>
      </c>
      <c r="H19" s="21">
        <v>40</v>
      </c>
      <c r="I19" s="22">
        <v>0</v>
      </c>
      <c r="J19" s="22">
        <v>32</v>
      </c>
      <c r="K19" s="22">
        <v>16</v>
      </c>
      <c r="L19" s="23">
        <v>57</v>
      </c>
      <c r="M19" s="24">
        <v>34</v>
      </c>
      <c r="N19" s="24">
        <v>6</v>
      </c>
      <c r="O19" s="21">
        <v>51</v>
      </c>
      <c r="P19" s="24">
        <v>28</v>
      </c>
      <c r="Q19" s="24">
        <v>15</v>
      </c>
      <c r="R19" s="23">
        <v>0</v>
      </c>
      <c r="S19" s="22">
        <v>0</v>
      </c>
      <c r="T19" s="22">
        <v>28</v>
      </c>
      <c r="U19" s="24">
        <v>1</v>
      </c>
      <c r="V19" s="22">
        <v>2</v>
      </c>
      <c r="W19" s="22">
        <v>12</v>
      </c>
      <c r="X19" s="23">
        <v>0</v>
      </c>
      <c r="Y19" s="24">
        <v>5</v>
      </c>
      <c r="Z19" s="24">
        <v>0</v>
      </c>
      <c r="AA19" s="22">
        <v>8</v>
      </c>
      <c r="AB19" s="24">
        <v>0</v>
      </c>
      <c r="AC19" s="22">
        <v>0</v>
      </c>
      <c r="AD19" s="23">
        <f t="shared" si="0"/>
        <v>335</v>
      </c>
    </row>
    <row r="20" spans="1:30" ht="17">
      <c r="A20" s="18" t="s">
        <v>109</v>
      </c>
      <c r="B20" s="19" t="s">
        <v>110</v>
      </c>
      <c r="C20" s="19" t="s">
        <v>21</v>
      </c>
      <c r="D20" s="19" t="s">
        <v>20</v>
      </c>
      <c r="E20" s="20">
        <v>-40.580880000000001</v>
      </c>
      <c r="F20" s="20">
        <v>172.62671</v>
      </c>
      <c r="G20" s="19">
        <v>1.5</v>
      </c>
      <c r="H20" s="21">
        <v>12</v>
      </c>
      <c r="I20" s="22">
        <v>0</v>
      </c>
      <c r="J20" s="24">
        <v>62</v>
      </c>
      <c r="K20" s="24">
        <v>9</v>
      </c>
      <c r="L20" s="23">
        <v>84</v>
      </c>
      <c r="M20" s="24">
        <v>47</v>
      </c>
      <c r="N20" s="24">
        <v>6</v>
      </c>
      <c r="O20" s="21">
        <v>43</v>
      </c>
      <c r="P20" s="24">
        <v>56</v>
      </c>
      <c r="Q20" s="24">
        <v>14</v>
      </c>
      <c r="R20" s="23">
        <v>0</v>
      </c>
      <c r="S20" s="22">
        <v>0</v>
      </c>
      <c r="T20" s="22">
        <v>26</v>
      </c>
      <c r="U20" s="24">
        <v>2</v>
      </c>
      <c r="V20" s="22">
        <v>3</v>
      </c>
      <c r="W20" s="22">
        <v>6</v>
      </c>
      <c r="X20" s="23">
        <v>1</v>
      </c>
      <c r="Y20" s="24">
        <v>17</v>
      </c>
      <c r="Z20" s="24">
        <v>1</v>
      </c>
      <c r="AA20" s="22">
        <v>4</v>
      </c>
      <c r="AB20" s="24">
        <v>0</v>
      </c>
      <c r="AC20" s="22">
        <v>0</v>
      </c>
      <c r="AD20" s="23">
        <f t="shared" si="0"/>
        <v>393</v>
      </c>
    </row>
    <row r="21" spans="1:30" ht="17">
      <c r="A21" s="18" t="s">
        <v>111</v>
      </c>
      <c r="B21" s="19" t="s">
        <v>112</v>
      </c>
      <c r="C21" s="19" t="s">
        <v>21</v>
      </c>
      <c r="D21" s="19" t="s">
        <v>20</v>
      </c>
      <c r="E21" s="20">
        <v>-40.579909999999998</v>
      </c>
      <c r="F21" s="20">
        <v>172.62514999999999</v>
      </c>
      <c r="G21" s="19">
        <v>1.5</v>
      </c>
      <c r="H21" s="21">
        <v>24</v>
      </c>
      <c r="I21" s="22">
        <v>0</v>
      </c>
      <c r="J21" s="24">
        <v>67</v>
      </c>
      <c r="K21" s="24">
        <v>8</v>
      </c>
      <c r="L21" s="23">
        <v>79</v>
      </c>
      <c r="M21" s="24">
        <v>59</v>
      </c>
      <c r="N21" s="24">
        <v>6</v>
      </c>
      <c r="O21" s="21">
        <v>40</v>
      </c>
      <c r="P21" s="24">
        <v>107</v>
      </c>
      <c r="Q21" s="24">
        <v>8</v>
      </c>
      <c r="R21" s="23">
        <v>0</v>
      </c>
      <c r="S21" s="22">
        <v>0</v>
      </c>
      <c r="T21" s="22">
        <v>50</v>
      </c>
      <c r="U21" s="24">
        <v>3</v>
      </c>
      <c r="V21" s="22">
        <v>8</v>
      </c>
      <c r="W21" s="22">
        <v>29</v>
      </c>
      <c r="X21" s="23">
        <v>1</v>
      </c>
      <c r="Y21" s="24">
        <v>3</v>
      </c>
      <c r="Z21" s="24">
        <v>1</v>
      </c>
      <c r="AA21" s="22">
        <v>12</v>
      </c>
      <c r="AB21" s="24">
        <v>0</v>
      </c>
      <c r="AC21" s="22">
        <v>1</v>
      </c>
      <c r="AD21" s="23">
        <f t="shared" si="0"/>
        <v>506</v>
      </c>
    </row>
    <row r="22" spans="1:30" ht="17">
      <c r="A22" s="18" t="s">
        <v>113</v>
      </c>
      <c r="B22" s="19" t="s">
        <v>114</v>
      </c>
      <c r="C22" s="19" t="s">
        <v>21</v>
      </c>
      <c r="D22" s="19" t="s">
        <v>20</v>
      </c>
      <c r="E22" s="20">
        <v>-40.579639999999998</v>
      </c>
      <c r="F22" s="20">
        <v>172.62457000000001</v>
      </c>
      <c r="G22" s="19">
        <v>2.5</v>
      </c>
      <c r="H22" s="21">
        <v>16</v>
      </c>
      <c r="I22" s="22">
        <v>0</v>
      </c>
      <c r="J22" s="24">
        <v>44</v>
      </c>
      <c r="K22" s="24">
        <v>30</v>
      </c>
      <c r="L22" s="23">
        <v>76</v>
      </c>
      <c r="M22" s="24">
        <v>25</v>
      </c>
      <c r="N22" s="24">
        <v>3</v>
      </c>
      <c r="O22" s="21">
        <v>20</v>
      </c>
      <c r="P22" s="24">
        <v>83</v>
      </c>
      <c r="Q22" s="24">
        <v>10</v>
      </c>
      <c r="R22" s="23">
        <v>0</v>
      </c>
      <c r="S22" s="22">
        <v>0</v>
      </c>
      <c r="T22" s="22">
        <v>37</v>
      </c>
      <c r="U22" s="24">
        <v>0</v>
      </c>
      <c r="V22" s="22">
        <v>6</v>
      </c>
      <c r="W22" s="22">
        <v>6</v>
      </c>
      <c r="X22" s="23">
        <v>0</v>
      </c>
      <c r="Y22" s="24">
        <v>6</v>
      </c>
      <c r="Z22" s="24">
        <v>1</v>
      </c>
      <c r="AA22" s="22">
        <v>1</v>
      </c>
      <c r="AB22" s="24">
        <v>0</v>
      </c>
      <c r="AC22" s="22">
        <v>1</v>
      </c>
      <c r="AD22" s="23">
        <f t="shared" si="0"/>
        <v>365</v>
      </c>
    </row>
    <row r="23" spans="1:30" ht="17">
      <c r="A23" s="18" t="s">
        <v>115</v>
      </c>
      <c r="B23" s="19" t="s">
        <v>116</v>
      </c>
      <c r="C23" s="19" t="s">
        <v>21</v>
      </c>
      <c r="D23" s="19" t="s">
        <v>20</v>
      </c>
      <c r="E23" s="20">
        <v>-40.580390000000001</v>
      </c>
      <c r="F23" s="20">
        <v>172.62572</v>
      </c>
      <c r="G23" s="19">
        <v>0.5</v>
      </c>
      <c r="H23" s="21">
        <v>11</v>
      </c>
      <c r="I23" s="22">
        <v>0</v>
      </c>
      <c r="J23" s="24">
        <v>63</v>
      </c>
      <c r="K23" s="24">
        <v>15</v>
      </c>
      <c r="L23" s="23">
        <v>64</v>
      </c>
      <c r="M23" s="24">
        <v>33</v>
      </c>
      <c r="N23" s="24">
        <v>8</v>
      </c>
      <c r="O23" s="21">
        <v>43</v>
      </c>
      <c r="P23" s="24">
        <v>58</v>
      </c>
      <c r="Q23" s="24">
        <v>34</v>
      </c>
      <c r="R23" s="23">
        <v>0</v>
      </c>
      <c r="S23" s="22">
        <v>0</v>
      </c>
      <c r="T23" s="22">
        <v>51</v>
      </c>
      <c r="U23" s="24">
        <v>0</v>
      </c>
      <c r="V23" s="22">
        <v>4</v>
      </c>
      <c r="W23" s="22">
        <v>11</v>
      </c>
      <c r="X23" s="23">
        <v>0</v>
      </c>
      <c r="Y23" s="24">
        <v>5</v>
      </c>
      <c r="Z23" s="24">
        <v>0</v>
      </c>
      <c r="AA23" s="22">
        <v>4</v>
      </c>
      <c r="AB23" s="24">
        <v>0</v>
      </c>
      <c r="AC23" s="22">
        <v>0</v>
      </c>
      <c r="AD23" s="23">
        <f t="shared" si="0"/>
        <v>404</v>
      </c>
    </row>
    <row r="24" spans="1:30" ht="17">
      <c r="A24" s="18" t="s">
        <v>117</v>
      </c>
      <c r="B24" s="19" t="s">
        <v>118</v>
      </c>
      <c r="C24" s="19" t="s">
        <v>21</v>
      </c>
      <c r="D24" s="19" t="s">
        <v>20</v>
      </c>
      <c r="E24" s="20">
        <v>-40.579810000000002</v>
      </c>
      <c r="F24" s="20">
        <v>172.62508</v>
      </c>
      <c r="G24" s="19">
        <v>1.5</v>
      </c>
      <c r="H24" s="21">
        <v>21</v>
      </c>
      <c r="I24" s="22">
        <v>0</v>
      </c>
      <c r="J24" s="24">
        <v>62</v>
      </c>
      <c r="K24" s="24">
        <v>8</v>
      </c>
      <c r="L24" s="23">
        <v>55</v>
      </c>
      <c r="M24" s="24">
        <v>35</v>
      </c>
      <c r="N24" s="24">
        <v>1</v>
      </c>
      <c r="O24" s="21">
        <v>22</v>
      </c>
      <c r="P24" s="24">
        <v>69</v>
      </c>
      <c r="Q24" s="24">
        <v>13</v>
      </c>
      <c r="R24" s="23">
        <v>0</v>
      </c>
      <c r="S24" s="22">
        <v>0</v>
      </c>
      <c r="T24" s="22">
        <v>38</v>
      </c>
      <c r="U24" s="24">
        <v>2</v>
      </c>
      <c r="V24" s="22">
        <v>0</v>
      </c>
      <c r="W24" s="22">
        <v>11</v>
      </c>
      <c r="X24" s="23">
        <v>0</v>
      </c>
      <c r="Y24" s="24">
        <v>16</v>
      </c>
      <c r="Z24" s="24">
        <v>0</v>
      </c>
      <c r="AA24" s="22">
        <v>3</v>
      </c>
      <c r="AB24" s="24">
        <v>0</v>
      </c>
      <c r="AC24" s="22">
        <v>0</v>
      </c>
      <c r="AD24" s="23">
        <f t="shared" si="0"/>
        <v>356</v>
      </c>
    </row>
    <row r="25" spans="1:30" ht="17">
      <c r="A25" s="18" t="s">
        <v>119</v>
      </c>
      <c r="B25" s="19" t="s">
        <v>120</v>
      </c>
      <c r="C25" s="19" t="s">
        <v>21</v>
      </c>
      <c r="D25" s="19" t="s">
        <v>20</v>
      </c>
      <c r="E25" s="20">
        <v>-40.580219999999997</v>
      </c>
      <c r="F25" s="20">
        <v>172.62521000000001</v>
      </c>
      <c r="G25" s="19">
        <v>0.5</v>
      </c>
      <c r="H25" s="21">
        <v>5</v>
      </c>
      <c r="I25" s="22">
        <v>0</v>
      </c>
      <c r="J25" s="24">
        <v>45</v>
      </c>
      <c r="K25" s="24">
        <v>4</v>
      </c>
      <c r="L25" s="23">
        <v>55</v>
      </c>
      <c r="M25" s="24">
        <v>21</v>
      </c>
      <c r="N25" s="24">
        <v>17</v>
      </c>
      <c r="O25" s="21">
        <v>30</v>
      </c>
      <c r="P25" s="24">
        <v>39</v>
      </c>
      <c r="Q25" s="24">
        <v>25</v>
      </c>
      <c r="R25" s="23">
        <v>0</v>
      </c>
      <c r="S25" s="22">
        <v>1</v>
      </c>
      <c r="T25" s="22">
        <v>26</v>
      </c>
      <c r="U25" s="24">
        <v>3</v>
      </c>
      <c r="V25" s="22">
        <v>12</v>
      </c>
      <c r="W25" s="22">
        <v>13</v>
      </c>
      <c r="X25" s="23">
        <v>0</v>
      </c>
      <c r="Y25" s="24">
        <v>11</v>
      </c>
      <c r="Z25" s="24">
        <v>0</v>
      </c>
      <c r="AA25" s="22">
        <v>1</v>
      </c>
      <c r="AB25" s="24">
        <v>0</v>
      </c>
      <c r="AC25" s="22">
        <v>0</v>
      </c>
      <c r="AD25" s="23">
        <f t="shared" si="0"/>
        <v>308</v>
      </c>
    </row>
    <row r="26" spans="1:30" ht="17">
      <c r="A26" s="18" t="s">
        <v>121</v>
      </c>
      <c r="B26" s="19" t="s">
        <v>122</v>
      </c>
      <c r="C26" s="19" t="s">
        <v>21</v>
      </c>
      <c r="D26" s="19" t="s">
        <v>20</v>
      </c>
      <c r="E26" s="20">
        <v>-40.580979999999997</v>
      </c>
      <c r="F26" s="20">
        <v>172.62718000000001</v>
      </c>
      <c r="G26" s="19">
        <v>0.5</v>
      </c>
      <c r="H26" s="21">
        <v>2</v>
      </c>
      <c r="I26" s="22">
        <v>0</v>
      </c>
      <c r="J26" s="24">
        <v>76</v>
      </c>
      <c r="K26" s="24">
        <v>54</v>
      </c>
      <c r="L26" s="23">
        <v>63</v>
      </c>
      <c r="M26" s="24">
        <v>33</v>
      </c>
      <c r="N26" s="24">
        <v>11</v>
      </c>
      <c r="O26" s="21">
        <v>38</v>
      </c>
      <c r="P26" s="24">
        <v>44</v>
      </c>
      <c r="Q26" s="24">
        <v>23</v>
      </c>
      <c r="R26" s="23">
        <v>0</v>
      </c>
      <c r="S26" s="22">
        <v>1</v>
      </c>
      <c r="T26" s="22">
        <v>40</v>
      </c>
      <c r="U26" s="24">
        <v>2</v>
      </c>
      <c r="V26" s="22">
        <v>23</v>
      </c>
      <c r="W26" s="22">
        <v>11</v>
      </c>
      <c r="X26" s="23">
        <v>0</v>
      </c>
      <c r="Y26" s="24">
        <v>2</v>
      </c>
      <c r="Z26" s="24">
        <v>0</v>
      </c>
      <c r="AA26" s="22">
        <v>1</v>
      </c>
      <c r="AB26" s="24">
        <v>0</v>
      </c>
      <c r="AC26" s="22">
        <v>0</v>
      </c>
      <c r="AD26" s="23">
        <f t="shared" si="0"/>
        <v>424</v>
      </c>
    </row>
    <row r="27" spans="1:30" ht="17">
      <c r="A27" s="18" t="s">
        <v>123</v>
      </c>
      <c r="B27" s="19" t="s">
        <v>124</v>
      </c>
      <c r="C27" s="19" t="s">
        <v>21</v>
      </c>
      <c r="D27" s="19" t="s">
        <v>20</v>
      </c>
      <c r="E27" s="20">
        <v>-40.581049999999998</v>
      </c>
      <c r="F27" s="20">
        <v>172.62782000000001</v>
      </c>
      <c r="G27" s="19">
        <v>-0.5</v>
      </c>
      <c r="H27" s="21">
        <v>25</v>
      </c>
      <c r="I27" s="22">
        <v>0</v>
      </c>
      <c r="J27" s="24">
        <v>70</v>
      </c>
      <c r="K27" s="24">
        <v>24</v>
      </c>
      <c r="L27" s="23">
        <v>31</v>
      </c>
      <c r="M27" s="24">
        <v>23</v>
      </c>
      <c r="N27" s="24">
        <v>4</v>
      </c>
      <c r="O27" s="21">
        <v>29</v>
      </c>
      <c r="P27" s="24">
        <v>54</v>
      </c>
      <c r="Q27" s="24">
        <v>23</v>
      </c>
      <c r="R27" s="23">
        <v>0</v>
      </c>
      <c r="S27" s="22">
        <v>0</v>
      </c>
      <c r="T27" s="22">
        <v>64</v>
      </c>
      <c r="U27" s="24">
        <v>8</v>
      </c>
      <c r="V27" s="22">
        <v>20</v>
      </c>
      <c r="W27" s="22">
        <v>16</v>
      </c>
      <c r="X27" s="23">
        <v>0</v>
      </c>
      <c r="Y27" s="24">
        <v>2</v>
      </c>
      <c r="Z27" s="24">
        <v>0</v>
      </c>
      <c r="AA27" s="22">
        <v>1</v>
      </c>
      <c r="AB27" s="24">
        <v>0</v>
      </c>
      <c r="AC27" s="22">
        <v>1</v>
      </c>
      <c r="AD27" s="23">
        <f t="shared" si="0"/>
        <v>395</v>
      </c>
    </row>
    <row r="28" spans="1:30" ht="34">
      <c r="A28" s="18" t="s">
        <v>125</v>
      </c>
      <c r="B28" s="19" t="s">
        <v>126</v>
      </c>
      <c r="C28" s="19" t="s">
        <v>21</v>
      </c>
      <c r="D28" s="19" t="s">
        <v>127</v>
      </c>
      <c r="E28" s="20">
        <v>-40.638919999999999</v>
      </c>
      <c r="F28" s="20">
        <v>172.52155999999999</v>
      </c>
      <c r="G28" s="19">
        <v>1.5</v>
      </c>
      <c r="H28" s="21">
        <v>15</v>
      </c>
      <c r="I28" s="22">
        <v>0</v>
      </c>
      <c r="J28" s="24">
        <v>43</v>
      </c>
      <c r="K28" s="24">
        <v>19</v>
      </c>
      <c r="L28" s="23">
        <v>107</v>
      </c>
      <c r="M28" s="24">
        <v>45</v>
      </c>
      <c r="N28" s="24">
        <v>4</v>
      </c>
      <c r="O28" s="21">
        <v>22</v>
      </c>
      <c r="P28" s="24">
        <v>59</v>
      </c>
      <c r="Q28" s="24">
        <v>15</v>
      </c>
      <c r="R28" s="23">
        <v>0</v>
      </c>
      <c r="S28" s="22">
        <v>4</v>
      </c>
      <c r="T28" s="22">
        <v>42</v>
      </c>
      <c r="U28" s="24">
        <v>5</v>
      </c>
      <c r="V28" s="22">
        <v>7</v>
      </c>
      <c r="W28" s="22">
        <v>3</v>
      </c>
      <c r="X28" s="23">
        <v>1</v>
      </c>
      <c r="Y28" s="24">
        <v>49</v>
      </c>
      <c r="Z28" s="24">
        <v>1</v>
      </c>
      <c r="AA28" s="22">
        <v>3</v>
      </c>
      <c r="AB28" s="24">
        <v>0</v>
      </c>
      <c r="AC28" s="22">
        <v>1</v>
      </c>
      <c r="AD28" s="23">
        <f t="shared" si="0"/>
        <v>445</v>
      </c>
    </row>
    <row r="29" spans="1:30" ht="34">
      <c r="A29" s="18" t="s">
        <v>128</v>
      </c>
      <c r="B29" s="19" t="s">
        <v>129</v>
      </c>
      <c r="C29" s="19" t="s">
        <v>21</v>
      </c>
      <c r="D29" s="19" t="s">
        <v>127</v>
      </c>
      <c r="E29" s="20">
        <v>-40.636920000000003</v>
      </c>
      <c r="F29" s="20">
        <v>172.52058</v>
      </c>
      <c r="G29" s="19">
        <v>1.5</v>
      </c>
      <c r="H29" s="21">
        <v>13</v>
      </c>
      <c r="I29" s="22">
        <v>0</v>
      </c>
      <c r="J29" s="24">
        <v>64</v>
      </c>
      <c r="K29" s="24">
        <v>44</v>
      </c>
      <c r="L29" s="23">
        <v>116</v>
      </c>
      <c r="M29" s="24">
        <v>52</v>
      </c>
      <c r="N29" s="24">
        <v>14</v>
      </c>
      <c r="O29" s="21">
        <v>32</v>
      </c>
      <c r="P29" s="24">
        <v>70</v>
      </c>
      <c r="Q29" s="24">
        <v>22</v>
      </c>
      <c r="R29" s="23">
        <v>0</v>
      </c>
      <c r="S29" s="22">
        <v>5</v>
      </c>
      <c r="T29" s="22">
        <v>35</v>
      </c>
      <c r="U29" s="24">
        <v>8</v>
      </c>
      <c r="V29" s="22">
        <v>11</v>
      </c>
      <c r="W29" s="22">
        <v>9</v>
      </c>
      <c r="X29" s="23">
        <v>0</v>
      </c>
      <c r="Y29" s="24">
        <v>5</v>
      </c>
      <c r="Z29" s="24">
        <v>0</v>
      </c>
      <c r="AA29" s="22">
        <v>12</v>
      </c>
      <c r="AB29" s="24">
        <v>0</v>
      </c>
      <c r="AC29" s="22">
        <v>0</v>
      </c>
      <c r="AD29" s="23">
        <f t="shared" si="0"/>
        <v>512</v>
      </c>
    </row>
    <row r="30" spans="1:30" ht="34">
      <c r="A30" s="18" t="s">
        <v>130</v>
      </c>
      <c r="B30" s="19" t="s">
        <v>131</v>
      </c>
      <c r="C30" s="19" t="s">
        <v>21</v>
      </c>
      <c r="D30" s="19" t="s">
        <v>127</v>
      </c>
      <c r="E30" s="20">
        <v>-40.633780000000002</v>
      </c>
      <c r="F30" s="20">
        <v>172.51806999999999</v>
      </c>
      <c r="G30" s="19">
        <v>2.5</v>
      </c>
      <c r="H30" s="21">
        <v>21</v>
      </c>
      <c r="I30" s="22">
        <v>0</v>
      </c>
      <c r="J30" s="24">
        <v>81</v>
      </c>
      <c r="K30" s="24">
        <v>15</v>
      </c>
      <c r="L30" s="23">
        <v>103</v>
      </c>
      <c r="M30" s="24">
        <v>43</v>
      </c>
      <c r="N30" s="24">
        <v>5</v>
      </c>
      <c r="O30" s="21">
        <v>27</v>
      </c>
      <c r="P30" s="24">
        <v>50</v>
      </c>
      <c r="Q30" s="24">
        <v>27</v>
      </c>
      <c r="R30" s="23">
        <v>0</v>
      </c>
      <c r="S30" s="22">
        <v>4</v>
      </c>
      <c r="T30" s="22">
        <v>31</v>
      </c>
      <c r="U30" s="24">
        <v>2</v>
      </c>
      <c r="V30" s="22">
        <v>12</v>
      </c>
      <c r="W30" s="22">
        <v>13</v>
      </c>
      <c r="X30" s="23">
        <v>1</v>
      </c>
      <c r="Y30" s="24">
        <v>14</v>
      </c>
      <c r="Z30" s="24">
        <v>0</v>
      </c>
      <c r="AA30" s="22">
        <v>12</v>
      </c>
      <c r="AB30" s="24">
        <v>0</v>
      </c>
      <c r="AC30" s="22">
        <v>0</v>
      </c>
      <c r="AD30" s="23">
        <f t="shared" si="0"/>
        <v>461</v>
      </c>
    </row>
    <row r="31" spans="1:30" ht="34">
      <c r="A31" s="18" t="s">
        <v>132</v>
      </c>
      <c r="B31" s="19" t="s">
        <v>133</v>
      </c>
      <c r="C31" s="19" t="s">
        <v>21</v>
      </c>
      <c r="D31" s="19" t="s">
        <v>127</v>
      </c>
      <c r="E31" s="20">
        <v>-40.630800000000001</v>
      </c>
      <c r="F31" s="20">
        <v>172.51697999999999</v>
      </c>
      <c r="G31" s="19">
        <v>2.5</v>
      </c>
      <c r="H31" s="21">
        <v>10</v>
      </c>
      <c r="I31" s="22">
        <v>0</v>
      </c>
      <c r="J31" s="24">
        <v>124</v>
      </c>
      <c r="K31" s="24">
        <v>18</v>
      </c>
      <c r="L31" s="23">
        <v>97</v>
      </c>
      <c r="M31" s="24">
        <v>49</v>
      </c>
      <c r="N31" s="24">
        <v>5</v>
      </c>
      <c r="O31" s="21">
        <v>29</v>
      </c>
      <c r="P31" s="24">
        <v>49</v>
      </c>
      <c r="Q31" s="24">
        <v>8</v>
      </c>
      <c r="R31" s="23">
        <v>0</v>
      </c>
      <c r="S31" s="22">
        <v>2</v>
      </c>
      <c r="T31" s="22">
        <v>43</v>
      </c>
      <c r="U31" s="24">
        <v>3</v>
      </c>
      <c r="V31" s="22">
        <v>14</v>
      </c>
      <c r="W31" s="22">
        <v>13</v>
      </c>
      <c r="X31" s="23">
        <v>4</v>
      </c>
      <c r="Y31" s="24">
        <v>14</v>
      </c>
      <c r="Z31" s="24">
        <v>0</v>
      </c>
      <c r="AA31" s="22">
        <v>7</v>
      </c>
      <c r="AB31" s="24">
        <v>0</v>
      </c>
      <c r="AC31" s="22">
        <v>0</v>
      </c>
      <c r="AD31" s="23">
        <f t="shared" si="0"/>
        <v>489</v>
      </c>
    </row>
    <row r="32" spans="1:30" ht="34">
      <c r="A32" s="18" t="s">
        <v>134</v>
      </c>
      <c r="B32" s="19" t="s">
        <v>135</v>
      </c>
      <c r="C32" s="19" t="s">
        <v>21</v>
      </c>
      <c r="D32" s="19" t="s">
        <v>136</v>
      </c>
      <c r="E32" s="20">
        <v>-40.62236</v>
      </c>
      <c r="F32" s="20">
        <v>172.51351</v>
      </c>
      <c r="G32" s="19">
        <v>3.5</v>
      </c>
      <c r="H32" s="21">
        <v>13</v>
      </c>
      <c r="I32" s="22">
        <v>0</v>
      </c>
      <c r="J32" s="24">
        <v>29</v>
      </c>
      <c r="K32" s="24">
        <v>22</v>
      </c>
      <c r="L32" s="23">
        <v>96</v>
      </c>
      <c r="M32" s="24">
        <v>40</v>
      </c>
      <c r="N32" s="24">
        <v>2</v>
      </c>
      <c r="O32" s="21">
        <v>9</v>
      </c>
      <c r="P32" s="24">
        <v>80</v>
      </c>
      <c r="Q32" s="24">
        <v>2</v>
      </c>
      <c r="R32" s="23">
        <v>0</v>
      </c>
      <c r="S32" s="22">
        <v>0</v>
      </c>
      <c r="T32" s="22">
        <v>21</v>
      </c>
      <c r="U32" s="24">
        <v>0</v>
      </c>
      <c r="V32" s="22">
        <v>24</v>
      </c>
      <c r="W32" s="22">
        <v>3</v>
      </c>
      <c r="X32" s="23">
        <v>10</v>
      </c>
      <c r="Y32" s="24">
        <v>42</v>
      </c>
      <c r="Z32" s="24">
        <v>1</v>
      </c>
      <c r="AA32" s="22">
        <v>7</v>
      </c>
      <c r="AB32" s="24">
        <v>0</v>
      </c>
      <c r="AC32" s="22">
        <v>0</v>
      </c>
      <c r="AD32" s="23">
        <f t="shared" si="0"/>
        <v>401</v>
      </c>
    </row>
    <row r="33" spans="1:30" ht="34">
      <c r="A33" s="18" t="s">
        <v>137</v>
      </c>
      <c r="B33" s="19" t="s">
        <v>138</v>
      </c>
      <c r="C33" s="19" t="s">
        <v>21</v>
      </c>
      <c r="D33" s="19" t="s">
        <v>136</v>
      </c>
      <c r="E33" s="20">
        <v>-40.622430000000001</v>
      </c>
      <c r="F33" s="20">
        <v>172.51365999999999</v>
      </c>
      <c r="G33" s="19">
        <v>3.5</v>
      </c>
      <c r="H33" s="21">
        <v>18</v>
      </c>
      <c r="I33" s="22">
        <v>0</v>
      </c>
      <c r="J33" s="24">
        <v>28</v>
      </c>
      <c r="K33" s="24">
        <v>122</v>
      </c>
      <c r="L33" s="23">
        <v>76</v>
      </c>
      <c r="M33" s="24">
        <v>39</v>
      </c>
      <c r="N33" s="24">
        <v>4</v>
      </c>
      <c r="O33" s="21">
        <v>35</v>
      </c>
      <c r="P33" s="24">
        <v>60</v>
      </c>
      <c r="Q33" s="24">
        <v>17</v>
      </c>
      <c r="R33" s="23">
        <v>0</v>
      </c>
      <c r="S33" s="22">
        <v>0</v>
      </c>
      <c r="T33" s="22">
        <v>28</v>
      </c>
      <c r="U33" s="24">
        <v>3</v>
      </c>
      <c r="V33" s="22">
        <v>4</v>
      </c>
      <c r="W33" s="22">
        <v>6</v>
      </c>
      <c r="X33" s="23">
        <v>3</v>
      </c>
      <c r="Y33" s="24">
        <v>14</v>
      </c>
      <c r="Z33" s="24">
        <v>0</v>
      </c>
      <c r="AA33" s="22">
        <v>5</v>
      </c>
      <c r="AB33" s="24">
        <v>0</v>
      </c>
      <c r="AC33" s="22">
        <v>0</v>
      </c>
      <c r="AD33" s="23">
        <f t="shared" si="0"/>
        <v>462</v>
      </c>
    </row>
    <row r="34" spans="1:30" ht="34">
      <c r="A34" s="18" t="s">
        <v>139</v>
      </c>
      <c r="B34" s="19" t="s">
        <v>140</v>
      </c>
      <c r="C34" s="19" t="s">
        <v>21</v>
      </c>
      <c r="D34" s="19" t="s">
        <v>136</v>
      </c>
      <c r="E34" s="20">
        <v>-40.62424</v>
      </c>
      <c r="F34" s="20">
        <v>172.51215999999999</v>
      </c>
      <c r="G34" s="19">
        <v>1.5</v>
      </c>
      <c r="H34" s="21">
        <v>9</v>
      </c>
      <c r="I34" s="22">
        <v>0</v>
      </c>
      <c r="J34" s="24">
        <v>39</v>
      </c>
      <c r="K34" s="24">
        <v>70</v>
      </c>
      <c r="L34" s="23">
        <v>102</v>
      </c>
      <c r="M34" s="24">
        <v>81</v>
      </c>
      <c r="N34" s="24">
        <v>10</v>
      </c>
      <c r="O34" s="21">
        <v>9</v>
      </c>
      <c r="P34" s="24">
        <v>70</v>
      </c>
      <c r="Q34" s="24">
        <v>28</v>
      </c>
      <c r="R34" s="23">
        <v>0</v>
      </c>
      <c r="S34" s="22">
        <v>0</v>
      </c>
      <c r="T34" s="22">
        <v>11</v>
      </c>
      <c r="U34" s="24">
        <v>1</v>
      </c>
      <c r="V34" s="22">
        <v>49</v>
      </c>
      <c r="W34" s="22">
        <v>0</v>
      </c>
      <c r="X34" s="23">
        <v>5</v>
      </c>
      <c r="Y34" s="24">
        <v>7</v>
      </c>
      <c r="Z34" s="24">
        <v>0</v>
      </c>
      <c r="AA34" s="22">
        <v>1</v>
      </c>
      <c r="AB34" s="24">
        <v>0</v>
      </c>
      <c r="AC34" s="22">
        <v>0</v>
      </c>
      <c r="AD34" s="23">
        <f t="shared" si="0"/>
        <v>492</v>
      </c>
    </row>
    <row r="35" spans="1:30" ht="34">
      <c r="A35" s="18" t="s">
        <v>141</v>
      </c>
      <c r="C35" s="19" t="s">
        <v>28</v>
      </c>
      <c r="D35" s="19" t="s">
        <v>24</v>
      </c>
      <c r="E35" s="20">
        <v>-40.53416</v>
      </c>
      <c r="F35" s="20">
        <v>172.6386</v>
      </c>
      <c r="G35" s="19">
        <v>0.5</v>
      </c>
      <c r="H35" s="21">
        <v>42</v>
      </c>
      <c r="I35" s="22">
        <v>0</v>
      </c>
      <c r="J35" s="22">
        <v>17</v>
      </c>
      <c r="K35" s="22">
        <v>19</v>
      </c>
      <c r="L35" s="23">
        <v>37</v>
      </c>
      <c r="M35" s="22">
        <v>25</v>
      </c>
      <c r="N35" s="24">
        <v>16</v>
      </c>
      <c r="O35" s="21">
        <v>18</v>
      </c>
      <c r="P35" s="24">
        <v>49</v>
      </c>
      <c r="Q35" s="24">
        <v>14</v>
      </c>
      <c r="R35" s="23">
        <v>0</v>
      </c>
      <c r="S35" s="22">
        <v>0</v>
      </c>
      <c r="T35" s="22">
        <v>95</v>
      </c>
      <c r="U35" s="24">
        <v>5</v>
      </c>
      <c r="V35" s="22">
        <v>13</v>
      </c>
      <c r="W35" s="22">
        <v>8</v>
      </c>
      <c r="X35" s="23">
        <v>0</v>
      </c>
      <c r="Y35" s="22">
        <v>11</v>
      </c>
      <c r="Z35" s="22">
        <v>0</v>
      </c>
      <c r="AA35" s="22">
        <v>0</v>
      </c>
      <c r="AB35" s="24">
        <v>0</v>
      </c>
      <c r="AC35" s="22">
        <v>0</v>
      </c>
      <c r="AD35" s="23">
        <f t="shared" si="0"/>
        <v>369</v>
      </c>
    </row>
    <row r="36" spans="1:30" ht="34">
      <c r="A36" s="18" t="s">
        <v>142</v>
      </c>
      <c r="C36" s="19" t="s">
        <v>28</v>
      </c>
      <c r="D36" s="19" t="s">
        <v>24</v>
      </c>
      <c r="E36" s="20">
        <v>-40.535080000000001</v>
      </c>
      <c r="F36" s="20">
        <v>172.63934</v>
      </c>
      <c r="G36" s="19">
        <v>1.5</v>
      </c>
      <c r="H36" s="21">
        <v>20</v>
      </c>
      <c r="I36" s="22">
        <v>0</v>
      </c>
      <c r="J36" s="22">
        <v>31</v>
      </c>
      <c r="K36" s="22">
        <v>21</v>
      </c>
      <c r="L36" s="23">
        <v>51</v>
      </c>
      <c r="M36" s="22">
        <v>58</v>
      </c>
      <c r="N36" s="24">
        <v>6</v>
      </c>
      <c r="O36" s="21">
        <v>40</v>
      </c>
      <c r="P36" s="24">
        <v>51</v>
      </c>
      <c r="Q36" s="24">
        <v>16</v>
      </c>
      <c r="R36" s="23">
        <v>0</v>
      </c>
      <c r="S36" s="22">
        <v>0</v>
      </c>
      <c r="T36" s="22">
        <v>44</v>
      </c>
      <c r="U36" s="24">
        <v>2</v>
      </c>
      <c r="V36" s="22">
        <v>4</v>
      </c>
      <c r="W36" s="22">
        <v>11</v>
      </c>
      <c r="X36" s="23">
        <v>1</v>
      </c>
      <c r="Y36" s="22">
        <v>8</v>
      </c>
      <c r="Z36" s="22">
        <v>0</v>
      </c>
      <c r="AA36" s="22">
        <v>0</v>
      </c>
      <c r="AB36" s="24">
        <v>0</v>
      </c>
      <c r="AC36" s="22">
        <v>0</v>
      </c>
      <c r="AD36" s="23">
        <f t="shared" si="0"/>
        <v>364</v>
      </c>
    </row>
    <row r="37" spans="1:30" ht="34">
      <c r="A37" s="18" t="s">
        <v>143</v>
      </c>
      <c r="B37" s="19" t="s">
        <v>144</v>
      </c>
      <c r="C37" s="19" t="s">
        <v>21</v>
      </c>
      <c r="D37" s="19" t="s">
        <v>29</v>
      </c>
      <c r="E37" s="20">
        <v>-40.571530000000003</v>
      </c>
      <c r="F37" s="20">
        <v>172.59998999999999</v>
      </c>
      <c r="G37" s="19">
        <v>2.6</v>
      </c>
      <c r="H37" s="21">
        <v>89</v>
      </c>
      <c r="I37" s="22">
        <v>0</v>
      </c>
      <c r="J37" s="24">
        <v>2</v>
      </c>
      <c r="K37" s="24">
        <v>0</v>
      </c>
      <c r="L37" s="23">
        <v>87</v>
      </c>
      <c r="M37" s="24">
        <v>39</v>
      </c>
      <c r="N37" s="24">
        <v>2</v>
      </c>
      <c r="O37" s="21">
        <v>123</v>
      </c>
      <c r="P37" s="24">
        <v>33</v>
      </c>
      <c r="Q37" s="24">
        <v>10</v>
      </c>
      <c r="R37" s="23">
        <v>0</v>
      </c>
      <c r="S37" s="22">
        <v>8</v>
      </c>
      <c r="T37" s="22">
        <v>26</v>
      </c>
      <c r="U37" s="24">
        <v>6</v>
      </c>
      <c r="V37" s="22">
        <v>2</v>
      </c>
      <c r="W37" s="22">
        <v>2</v>
      </c>
      <c r="X37" s="23">
        <v>10</v>
      </c>
      <c r="Y37" s="24">
        <v>110</v>
      </c>
      <c r="Z37" s="24">
        <v>0</v>
      </c>
      <c r="AA37" s="22">
        <v>0</v>
      </c>
      <c r="AB37" s="24">
        <v>0</v>
      </c>
      <c r="AC37" s="22">
        <v>2</v>
      </c>
      <c r="AD37" s="23">
        <f t="shared" si="0"/>
        <v>551</v>
      </c>
    </row>
    <row r="38" spans="1:30" ht="34">
      <c r="A38" s="18" t="s">
        <v>145</v>
      </c>
      <c r="B38" s="19" t="s">
        <v>146</v>
      </c>
      <c r="C38" s="19" t="s">
        <v>28</v>
      </c>
      <c r="D38" s="19" t="s">
        <v>29</v>
      </c>
      <c r="E38" s="20">
        <v>-40.570210000000003</v>
      </c>
      <c r="F38" s="20">
        <v>172.59890999999999</v>
      </c>
      <c r="G38" s="19">
        <v>0.97</v>
      </c>
      <c r="H38" s="21">
        <v>69</v>
      </c>
      <c r="I38" s="24">
        <v>0</v>
      </c>
      <c r="J38" s="24">
        <v>65</v>
      </c>
      <c r="K38" s="24"/>
      <c r="L38" s="21">
        <v>88</v>
      </c>
      <c r="M38" s="24">
        <v>66</v>
      </c>
      <c r="N38" s="24">
        <v>7</v>
      </c>
      <c r="O38" s="21">
        <v>82</v>
      </c>
      <c r="P38" s="24">
        <v>12</v>
      </c>
      <c r="Q38" s="24">
        <v>40</v>
      </c>
      <c r="R38" s="23">
        <v>0</v>
      </c>
      <c r="S38" s="22">
        <v>0</v>
      </c>
      <c r="T38" s="22">
        <v>64</v>
      </c>
      <c r="U38" s="24">
        <v>5</v>
      </c>
      <c r="V38" s="22">
        <v>2</v>
      </c>
      <c r="W38" s="22">
        <v>38</v>
      </c>
      <c r="X38" s="21">
        <v>1</v>
      </c>
      <c r="Y38" s="24">
        <v>31</v>
      </c>
      <c r="Z38" s="24">
        <v>0</v>
      </c>
      <c r="AA38" s="24">
        <v>0</v>
      </c>
      <c r="AB38" s="24">
        <v>0</v>
      </c>
      <c r="AC38" s="24">
        <v>2</v>
      </c>
      <c r="AD38" s="21">
        <f t="shared" si="0"/>
        <v>572</v>
      </c>
    </row>
    <row r="39" spans="1:30" ht="34">
      <c r="A39" s="18" t="s">
        <v>147</v>
      </c>
      <c r="B39" s="19" t="s">
        <v>148</v>
      </c>
      <c r="C39" s="19" t="s">
        <v>21</v>
      </c>
      <c r="D39" s="19" t="s">
        <v>29</v>
      </c>
      <c r="E39" s="20">
        <v>-40.570720000000001</v>
      </c>
      <c r="F39" s="20">
        <v>172.59903</v>
      </c>
      <c r="G39" s="19">
        <v>0.44</v>
      </c>
      <c r="H39" s="21">
        <v>120</v>
      </c>
      <c r="I39" s="22">
        <v>1</v>
      </c>
      <c r="J39" s="24">
        <v>15</v>
      </c>
      <c r="K39" s="24">
        <v>0</v>
      </c>
      <c r="L39" s="23">
        <v>126</v>
      </c>
      <c r="M39" s="24">
        <v>50</v>
      </c>
      <c r="N39" s="24">
        <v>12</v>
      </c>
      <c r="O39" s="21">
        <v>48</v>
      </c>
      <c r="P39" s="24">
        <v>56</v>
      </c>
      <c r="Q39" s="24">
        <v>37</v>
      </c>
      <c r="R39" s="23">
        <v>0</v>
      </c>
      <c r="S39" s="22">
        <v>10</v>
      </c>
      <c r="T39" s="22">
        <v>51</v>
      </c>
      <c r="U39" s="24">
        <v>4</v>
      </c>
      <c r="V39" s="22">
        <v>24</v>
      </c>
      <c r="W39" s="22">
        <v>3</v>
      </c>
      <c r="X39" s="23">
        <v>0</v>
      </c>
      <c r="Y39" s="24">
        <v>5</v>
      </c>
      <c r="Z39" s="24">
        <v>1</v>
      </c>
      <c r="AA39" s="22">
        <v>0</v>
      </c>
      <c r="AB39" s="24">
        <v>1</v>
      </c>
      <c r="AC39" s="22">
        <v>4</v>
      </c>
      <c r="AD39" s="23">
        <f t="shared" si="0"/>
        <v>568</v>
      </c>
    </row>
    <row r="40" spans="1:30" ht="34">
      <c r="A40" s="18" t="s">
        <v>149</v>
      </c>
      <c r="B40" s="19" t="s">
        <v>150</v>
      </c>
      <c r="C40" s="19" t="s">
        <v>28</v>
      </c>
      <c r="D40" s="19" t="s">
        <v>29</v>
      </c>
      <c r="E40" s="20">
        <v>-40.570050000000002</v>
      </c>
      <c r="F40" s="20">
        <v>172.59868</v>
      </c>
      <c r="G40" s="19">
        <v>0.97</v>
      </c>
      <c r="H40" s="21">
        <v>50</v>
      </c>
      <c r="I40" s="22">
        <v>0</v>
      </c>
      <c r="J40" s="24">
        <v>16</v>
      </c>
      <c r="K40" s="22">
        <v>0</v>
      </c>
      <c r="L40" s="23">
        <v>82</v>
      </c>
      <c r="M40" s="24">
        <v>39</v>
      </c>
      <c r="N40" s="24">
        <v>3</v>
      </c>
      <c r="O40" s="21">
        <v>88</v>
      </c>
      <c r="P40" s="24">
        <v>20</v>
      </c>
      <c r="Q40" s="24">
        <v>28</v>
      </c>
      <c r="R40" s="23">
        <v>0</v>
      </c>
      <c r="S40" s="22">
        <v>2</v>
      </c>
      <c r="T40" s="22">
        <v>33</v>
      </c>
      <c r="U40" s="24">
        <v>9</v>
      </c>
      <c r="V40" s="22">
        <v>4</v>
      </c>
      <c r="W40" s="22">
        <v>16</v>
      </c>
      <c r="X40" s="23">
        <v>5</v>
      </c>
      <c r="Y40" s="24">
        <v>25</v>
      </c>
      <c r="Z40" s="24">
        <v>1</v>
      </c>
      <c r="AA40" s="22">
        <v>0</v>
      </c>
      <c r="AB40" s="24">
        <v>0</v>
      </c>
      <c r="AD40" s="23">
        <f t="shared" si="0"/>
        <v>421</v>
      </c>
    </row>
    <row r="41" spans="1:30" ht="34">
      <c r="A41" s="18" t="s">
        <v>151</v>
      </c>
      <c r="B41" s="19" t="s">
        <v>152</v>
      </c>
      <c r="C41" s="19" t="s">
        <v>28</v>
      </c>
      <c r="D41" s="19" t="s">
        <v>29</v>
      </c>
      <c r="E41" s="20">
        <v>-40.568260000000002</v>
      </c>
      <c r="F41" s="20">
        <v>172.59499</v>
      </c>
      <c r="G41" s="19">
        <v>-6.3E-2</v>
      </c>
      <c r="H41" s="21">
        <v>30</v>
      </c>
      <c r="I41" s="22">
        <v>0</v>
      </c>
      <c r="J41" s="22">
        <v>39</v>
      </c>
      <c r="K41" s="22">
        <v>0</v>
      </c>
      <c r="L41" s="23">
        <v>102</v>
      </c>
      <c r="M41" s="22">
        <v>49</v>
      </c>
      <c r="N41" s="24">
        <v>19</v>
      </c>
      <c r="O41" s="21">
        <v>63</v>
      </c>
      <c r="P41" s="24">
        <v>83</v>
      </c>
      <c r="Q41" s="24">
        <v>46</v>
      </c>
      <c r="R41" s="23">
        <v>0</v>
      </c>
      <c r="S41" s="22">
        <v>4</v>
      </c>
      <c r="T41" s="22">
        <v>54</v>
      </c>
      <c r="U41" s="24">
        <v>4</v>
      </c>
      <c r="V41" s="22">
        <v>11</v>
      </c>
      <c r="W41" s="22">
        <v>17</v>
      </c>
      <c r="X41" s="23">
        <v>0</v>
      </c>
      <c r="Y41" s="22">
        <v>6</v>
      </c>
      <c r="Z41" s="22">
        <v>0</v>
      </c>
      <c r="AA41" s="22">
        <v>0</v>
      </c>
      <c r="AB41" s="24">
        <v>2</v>
      </c>
      <c r="AD41" s="23">
        <f t="shared" si="0"/>
        <v>529</v>
      </c>
    </row>
    <row r="42" spans="1:30" ht="34">
      <c r="A42" s="18" t="s">
        <v>153</v>
      </c>
      <c r="B42" s="19" t="s">
        <v>154</v>
      </c>
      <c r="C42" s="19" t="s">
        <v>28</v>
      </c>
      <c r="D42" s="19" t="s">
        <v>29</v>
      </c>
      <c r="E42" s="20">
        <v>-40.568420000000003</v>
      </c>
      <c r="F42" s="20">
        <v>172.59563</v>
      </c>
      <c r="G42" s="19">
        <v>2</v>
      </c>
      <c r="H42" s="21">
        <v>93</v>
      </c>
      <c r="I42" s="24">
        <v>0</v>
      </c>
      <c r="J42" s="24">
        <v>24</v>
      </c>
      <c r="K42" s="24">
        <v>3</v>
      </c>
      <c r="L42" s="21">
        <v>67</v>
      </c>
      <c r="M42" s="24">
        <v>46</v>
      </c>
      <c r="N42" s="24">
        <v>15</v>
      </c>
      <c r="O42" s="21">
        <v>117</v>
      </c>
      <c r="P42" s="24">
        <v>15</v>
      </c>
      <c r="Q42" s="24">
        <v>42</v>
      </c>
      <c r="R42" s="23">
        <v>0</v>
      </c>
      <c r="S42" s="22">
        <v>0</v>
      </c>
      <c r="T42" s="22">
        <v>45</v>
      </c>
      <c r="U42" s="24">
        <v>2</v>
      </c>
      <c r="V42" s="22">
        <v>0</v>
      </c>
      <c r="W42" s="22">
        <v>25</v>
      </c>
      <c r="X42" s="21">
        <v>7</v>
      </c>
      <c r="Y42" s="24">
        <v>55</v>
      </c>
      <c r="Z42" s="24">
        <v>3</v>
      </c>
      <c r="AA42" s="24">
        <v>0</v>
      </c>
      <c r="AB42" s="24">
        <v>1</v>
      </c>
      <c r="AC42" s="24">
        <v>4</v>
      </c>
      <c r="AD42" s="21">
        <f t="shared" si="0"/>
        <v>564</v>
      </c>
    </row>
    <row r="43" spans="1:30" ht="34">
      <c r="A43" s="18" t="s">
        <v>155</v>
      </c>
      <c r="B43" s="19" t="s">
        <v>156</v>
      </c>
      <c r="C43" s="19" t="s">
        <v>21</v>
      </c>
      <c r="D43" s="19" t="s">
        <v>29</v>
      </c>
      <c r="E43" s="20">
        <v>-40.571109999999997</v>
      </c>
      <c r="F43" s="20">
        <v>172.59908999999999</v>
      </c>
      <c r="G43" s="19">
        <v>1.5</v>
      </c>
      <c r="H43" s="21">
        <v>90</v>
      </c>
      <c r="I43" s="22">
        <v>0</v>
      </c>
      <c r="J43" s="24">
        <v>20</v>
      </c>
      <c r="K43" s="24">
        <v>3</v>
      </c>
      <c r="L43" s="23">
        <v>82</v>
      </c>
      <c r="M43" s="24">
        <v>57</v>
      </c>
      <c r="N43" s="24">
        <v>6</v>
      </c>
      <c r="O43" s="21">
        <v>10</v>
      </c>
      <c r="P43" s="24">
        <v>83</v>
      </c>
      <c r="Q43" s="24">
        <v>17</v>
      </c>
      <c r="R43" s="23">
        <v>1</v>
      </c>
      <c r="S43" s="22">
        <v>0</v>
      </c>
      <c r="T43" s="22">
        <v>47</v>
      </c>
      <c r="U43" s="24">
        <v>3</v>
      </c>
      <c r="V43" s="22">
        <v>6</v>
      </c>
      <c r="W43" s="22">
        <v>11</v>
      </c>
      <c r="X43" s="23">
        <v>0</v>
      </c>
      <c r="Y43" s="24">
        <v>6</v>
      </c>
      <c r="Z43" s="24">
        <v>0</v>
      </c>
      <c r="AA43" s="22">
        <v>0</v>
      </c>
      <c r="AB43" s="24">
        <v>0</v>
      </c>
      <c r="AC43" s="22">
        <v>0</v>
      </c>
      <c r="AD43" s="23">
        <f t="shared" si="0"/>
        <v>442</v>
      </c>
    </row>
    <row r="44" spans="1:30" ht="34">
      <c r="A44" s="18" t="s">
        <v>157</v>
      </c>
      <c r="B44" s="19" t="s">
        <v>158</v>
      </c>
      <c r="C44" s="19" t="s">
        <v>21</v>
      </c>
      <c r="D44" s="19" t="s">
        <v>29</v>
      </c>
      <c r="E44" s="20">
        <v>-40.571069999999999</v>
      </c>
      <c r="F44" s="20">
        <v>172.59871999999999</v>
      </c>
      <c r="G44" s="19">
        <v>1.5</v>
      </c>
      <c r="H44" s="21">
        <v>113</v>
      </c>
      <c r="I44" s="22">
        <v>0</v>
      </c>
      <c r="J44" s="24">
        <v>21</v>
      </c>
      <c r="K44" s="24">
        <v>0</v>
      </c>
      <c r="L44" s="23">
        <v>96</v>
      </c>
      <c r="M44" s="24">
        <v>36</v>
      </c>
      <c r="N44" s="24">
        <v>7</v>
      </c>
      <c r="O44" s="21">
        <v>15</v>
      </c>
      <c r="P44" s="24">
        <v>68</v>
      </c>
      <c r="Q44" s="24">
        <v>23</v>
      </c>
      <c r="R44" s="23">
        <v>0</v>
      </c>
      <c r="S44" s="22">
        <v>2</v>
      </c>
      <c r="T44" s="22">
        <v>75</v>
      </c>
      <c r="U44" s="24">
        <v>5</v>
      </c>
      <c r="V44" s="22">
        <v>6</v>
      </c>
      <c r="W44" s="22">
        <v>12</v>
      </c>
      <c r="X44" s="23">
        <v>2</v>
      </c>
      <c r="Y44" s="24">
        <v>34</v>
      </c>
      <c r="Z44" s="24">
        <v>0</v>
      </c>
      <c r="AA44" s="22">
        <v>0</v>
      </c>
      <c r="AB44" s="24">
        <v>0</v>
      </c>
      <c r="AC44" s="22">
        <v>1</v>
      </c>
      <c r="AD44" s="23">
        <f t="shared" si="0"/>
        <v>516</v>
      </c>
    </row>
    <row r="45" spans="1:30" ht="34">
      <c r="A45" s="18" t="s">
        <v>159</v>
      </c>
      <c r="B45" s="19" t="s">
        <v>160</v>
      </c>
      <c r="C45" s="19" t="s">
        <v>21</v>
      </c>
      <c r="D45" s="19" t="s">
        <v>29</v>
      </c>
      <c r="E45" s="20">
        <v>-40.570999999999998</v>
      </c>
      <c r="F45" s="20">
        <v>172.59885</v>
      </c>
      <c r="G45" s="19">
        <v>1.5</v>
      </c>
      <c r="H45" s="21">
        <v>132</v>
      </c>
      <c r="I45" s="22">
        <v>0</v>
      </c>
      <c r="J45" s="24">
        <v>7</v>
      </c>
      <c r="K45" s="24">
        <v>27</v>
      </c>
      <c r="L45" s="23">
        <v>92</v>
      </c>
      <c r="M45" s="24">
        <v>43</v>
      </c>
      <c r="N45" s="24">
        <v>8</v>
      </c>
      <c r="O45" s="21">
        <v>6</v>
      </c>
      <c r="P45" s="24">
        <v>52</v>
      </c>
      <c r="Q45" s="24">
        <v>30</v>
      </c>
      <c r="R45" s="23">
        <v>0</v>
      </c>
      <c r="S45" s="22">
        <v>3</v>
      </c>
      <c r="T45" s="22">
        <v>66</v>
      </c>
      <c r="U45" s="24">
        <v>4</v>
      </c>
      <c r="V45" s="22">
        <v>3</v>
      </c>
      <c r="W45" s="22">
        <v>17</v>
      </c>
      <c r="X45" s="23">
        <v>3</v>
      </c>
      <c r="Y45" s="24">
        <v>34</v>
      </c>
      <c r="Z45" s="24">
        <v>2</v>
      </c>
      <c r="AA45" s="22">
        <v>0</v>
      </c>
      <c r="AB45" s="24">
        <v>0</v>
      </c>
      <c r="AC45" s="22">
        <v>2</v>
      </c>
      <c r="AD45" s="23">
        <f t="shared" si="0"/>
        <v>531</v>
      </c>
    </row>
    <row r="46" spans="1:30" ht="34">
      <c r="A46" s="18" t="s">
        <v>161</v>
      </c>
      <c r="B46" s="19" t="s">
        <v>162</v>
      </c>
      <c r="C46" s="19" t="s">
        <v>21</v>
      </c>
      <c r="D46" s="19" t="s">
        <v>29</v>
      </c>
      <c r="E46" s="20">
        <v>-40.570740000000001</v>
      </c>
      <c r="F46" s="20">
        <v>172.59899999999999</v>
      </c>
      <c r="G46" s="19">
        <v>0.5</v>
      </c>
      <c r="H46" s="21">
        <v>109</v>
      </c>
      <c r="I46" s="22">
        <v>2</v>
      </c>
      <c r="J46" s="24">
        <v>11</v>
      </c>
      <c r="K46" s="24">
        <v>17</v>
      </c>
      <c r="L46" s="23">
        <v>80</v>
      </c>
      <c r="M46" s="24">
        <v>71</v>
      </c>
      <c r="N46" s="24">
        <v>24</v>
      </c>
      <c r="O46" s="21">
        <v>8</v>
      </c>
      <c r="P46" s="24">
        <v>81</v>
      </c>
      <c r="Q46" s="24">
        <v>45</v>
      </c>
      <c r="R46" s="23">
        <v>3</v>
      </c>
      <c r="S46" s="22">
        <v>0</v>
      </c>
      <c r="T46" s="22">
        <v>51</v>
      </c>
      <c r="U46" s="24">
        <v>10</v>
      </c>
      <c r="V46" s="22">
        <v>10</v>
      </c>
      <c r="W46" s="22">
        <v>17</v>
      </c>
      <c r="X46" s="23">
        <v>3</v>
      </c>
      <c r="Y46" s="24">
        <v>3</v>
      </c>
      <c r="Z46" s="24">
        <v>0</v>
      </c>
      <c r="AA46" s="22">
        <v>0</v>
      </c>
      <c r="AB46" s="24">
        <v>1</v>
      </c>
      <c r="AC46" s="22">
        <v>0</v>
      </c>
      <c r="AD46" s="23">
        <f t="shared" si="0"/>
        <v>546</v>
      </c>
    </row>
    <row r="47" spans="1:30" ht="34">
      <c r="A47" s="18" t="s">
        <v>163</v>
      </c>
      <c r="B47" s="19" t="s">
        <v>164</v>
      </c>
      <c r="C47" s="19" t="s">
        <v>28</v>
      </c>
      <c r="D47" s="19" t="s">
        <v>29</v>
      </c>
      <c r="E47" s="20">
        <v>-40.570030000000003</v>
      </c>
      <c r="F47" s="20">
        <v>172.59854000000001</v>
      </c>
      <c r="G47" s="19">
        <v>0.5</v>
      </c>
      <c r="H47" s="21">
        <v>55</v>
      </c>
      <c r="I47" s="22">
        <v>0</v>
      </c>
      <c r="J47" s="24">
        <v>18</v>
      </c>
      <c r="K47" s="24">
        <v>1</v>
      </c>
      <c r="L47" s="23">
        <v>80</v>
      </c>
      <c r="M47" s="24">
        <v>44</v>
      </c>
      <c r="N47" s="24">
        <v>11</v>
      </c>
      <c r="O47" s="21">
        <v>36</v>
      </c>
      <c r="P47" s="24">
        <v>58</v>
      </c>
      <c r="Q47" s="24">
        <v>10</v>
      </c>
      <c r="R47" s="23">
        <v>2</v>
      </c>
      <c r="S47" s="22">
        <v>2</v>
      </c>
      <c r="T47" s="22">
        <v>31</v>
      </c>
      <c r="U47" s="24">
        <v>1</v>
      </c>
      <c r="V47" s="22">
        <v>13</v>
      </c>
      <c r="W47" s="22">
        <v>11</v>
      </c>
      <c r="X47" s="23">
        <v>4</v>
      </c>
      <c r="Y47" s="24">
        <v>27</v>
      </c>
      <c r="Z47" s="24">
        <v>1</v>
      </c>
      <c r="AA47" s="22">
        <v>0</v>
      </c>
      <c r="AB47" s="24">
        <v>0</v>
      </c>
      <c r="AC47" s="22">
        <v>0</v>
      </c>
      <c r="AD47" s="23">
        <f t="shared" si="0"/>
        <v>405</v>
      </c>
    </row>
    <row r="48" spans="1:30" ht="17">
      <c r="A48" s="18" t="s">
        <v>165</v>
      </c>
      <c r="B48" s="19" t="s">
        <v>166</v>
      </c>
      <c r="C48" s="19" t="s">
        <v>28</v>
      </c>
      <c r="D48" s="19" t="s">
        <v>37</v>
      </c>
      <c r="E48" s="20">
        <v>-40.504510000000003</v>
      </c>
      <c r="F48" s="20">
        <v>172.71342000000001</v>
      </c>
      <c r="G48" s="19">
        <v>0.5</v>
      </c>
      <c r="H48" s="21">
        <v>1</v>
      </c>
      <c r="I48" s="25">
        <v>0</v>
      </c>
      <c r="J48" s="19">
        <v>66</v>
      </c>
      <c r="K48" s="19">
        <v>68</v>
      </c>
      <c r="L48" s="26">
        <v>87</v>
      </c>
      <c r="M48" s="19">
        <v>144</v>
      </c>
      <c r="N48" s="24">
        <v>64</v>
      </c>
      <c r="O48" s="21">
        <v>2</v>
      </c>
      <c r="P48" s="24">
        <v>27</v>
      </c>
      <c r="Q48" s="24">
        <v>17</v>
      </c>
      <c r="R48" s="23">
        <v>0</v>
      </c>
      <c r="S48" s="19">
        <v>0</v>
      </c>
      <c r="T48" s="22">
        <v>9</v>
      </c>
      <c r="U48" s="24">
        <v>0</v>
      </c>
      <c r="V48" s="22">
        <v>14</v>
      </c>
      <c r="W48" s="22">
        <v>0</v>
      </c>
      <c r="X48" s="26">
        <v>0</v>
      </c>
      <c r="Y48" s="19">
        <v>0</v>
      </c>
      <c r="Z48" s="19">
        <v>0</v>
      </c>
      <c r="AA48" s="19">
        <v>114</v>
      </c>
      <c r="AB48" s="24">
        <v>0</v>
      </c>
      <c r="AC48" s="25">
        <v>3</v>
      </c>
      <c r="AD48" s="21">
        <f t="shared" si="0"/>
        <v>616</v>
      </c>
    </row>
    <row r="49" spans="1:30" ht="17">
      <c r="A49" s="18" t="s">
        <v>167</v>
      </c>
      <c r="B49" s="19" t="s">
        <v>168</v>
      </c>
      <c r="C49" s="19" t="s">
        <v>28</v>
      </c>
      <c r="D49" s="19" t="s">
        <v>37</v>
      </c>
      <c r="E49" s="20">
        <v>-40.504550000000002</v>
      </c>
      <c r="F49" s="20">
        <v>172.71335999999999</v>
      </c>
      <c r="G49" s="19">
        <v>0.5</v>
      </c>
      <c r="H49" s="21">
        <v>76</v>
      </c>
      <c r="I49" s="24"/>
      <c r="J49" s="24">
        <v>12</v>
      </c>
      <c r="K49" s="24"/>
      <c r="L49" s="21">
        <v>145</v>
      </c>
      <c r="M49" s="24">
        <v>35</v>
      </c>
      <c r="N49" s="24">
        <v>16</v>
      </c>
      <c r="O49" s="21">
        <v>32</v>
      </c>
      <c r="P49" s="24">
        <v>22</v>
      </c>
      <c r="Q49" s="24">
        <v>6</v>
      </c>
      <c r="R49" s="23">
        <v>0</v>
      </c>
      <c r="S49" s="22">
        <v>0</v>
      </c>
      <c r="T49" s="22">
        <v>31</v>
      </c>
      <c r="U49" s="24">
        <v>15</v>
      </c>
      <c r="V49" s="22">
        <v>0</v>
      </c>
      <c r="W49" s="22">
        <v>0</v>
      </c>
      <c r="X49" s="21"/>
      <c r="Y49" s="24"/>
      <c r="Z49" s="24"/>
      <c r="AA49" s="24">
        <v>0</v>
      </c>
      <c r="AB49" s="24">
        <v>0</v>
      </c>
      <c r="AC49" s="24"/>
      <c r="AD49" s="21">
        <f t="shared" si="0"/>
        <v>390</v>
      </c>
    </row>
    <row r="50" spans="1:30" ht="17">
      <c r="A50" s="18" t="s">
        <v>169</v>
      </c>
      <c r="B50" s="19" t="s">
        <v>170</v>
      </c>
      <c r="C50" s="19" t="s">
        <v>28</v>
      </c>
      <c r="D50" s="19" t="s">
        <v>37</v>
      </c>
      <c r="E50" s="20">
        <v>-40.504669999999997</v>
      </c>
      <c r="F50" s="20">
        <v>172.71316999999999</v>
      </c>
      <c r="G50" s="19">
        <v>1</v>
      </c>
      <c r="H50" s="21">
        <v>76</v>
      </c>
      <c r="I50" s="24">
        <v>1</v>
      </c>
      <c r="J50" s="24">
        <v>25</v>
      </c>
      <c r="K50" s="24"/>
      <c r="L50" s="21">
        <v>125</v>
      </c>
      <c r="M50" s="24">
        <v>75</v>
      </c>
      <c r="N50" s="24">
        <v>18</v>
      </c>
      <c r="O50" s="21">
        <v>42</v>
      </c>
      <c r="P50" s="24">
        <v>9</v>
      </c>
      <c r="Q50" s="24">
        <v>13</v>
      </c>
      <c r="R50" s="23">
        <v>0</v>
      </c>
      <c r="S50" s="22">
        <v>0</v>
      </c>
      <c r="T50" s="22">
        <v>63</v>
      </c>
      <c r="U50" s="24">
        <v>2</v>
      </c>
      <c r="V50" s="22">
        <v>0</v>
      </c>
      <c r="W50" s="22">
        <v>0</v>
      </c>
      <c r="X50" s="21">
        <v>1</v>
      </c>
      <c r="Y50" s="24"/>
      <c r="Z50" s="24"/>
      <c r="AA50" s="24">
        <v>0</v>
      </c>
      <c r="AB50" s="24">
        <v>0</v>
      </c>
      <c r="AC50" s="24">
        <v>1</v>
      </c>
      <c r="AD50" s="21">
        <f t="shared" si="0"/>
        <v>451</v>
      </c>
    </row>
    <row r="51" spans="1:30" ht="17">
      <c r="A51" s="18" t="s">
        <v>171</v>
      </c>
      <c r="B51" s="19" t="s">
        <v>172</v>
      </c>
      <c r="C51" s="19" t="s">
        <v>28</v>
      </c>
      <c r="D51" s="19" t="s">
        <v>37</v>
      </c>
      <c r="E51" s="20">
        <v>-40.504710000000003</v>
      </c>
      <c r="F51" s="20">
        <v>172.71304000000001</v>
      </c>
      <c r="G51" s="19">
        <v>0.5</v>
      </c>
      <c r="H51" s="21">
        <v>128</v>
      </c>
      <c r="I51" s="24"/>
      <c r="J51" s="24">
        <v>14</v>
      </c>
      <c r="K51" s="24"/>
      <c r="L51" s="21">
        <v>149</v>
      </c>
      <c r="M51" s="24">
        <v>63</v>
      </c>
      <c r="N51" s="24">
        <v>1</v>
      </c>
      <c r="O51" s="21">
        <v>47</v>
      </c>
      <c r="P51" s="24">
        <v>13</v>
      </c>
      <c r="Q51" s="24">
        <v>13</v>
      </c>
      <c r="R51" s="23">
        <v>0</v>
      </c>
      <c r="S51" s="22">
        <v>0</v>
      </c>
      <c r="T51" s="22">
        <v>65</v>
      </c>
      <c r="U51" s="24"/>
      <c r="V51" s="22">
        <v>4</v>
      </c>
      <c r="W51" s="22">
        <v>0</v>
      </c>
      <c r="X51" s="21">
        <v>1</v>
      </c>
      <c r="Y51" s="24"/>
      <c r="Z51" s="24"/>
      <c r="AA51" s="24">
        <v>0</v>
      </c>
      <c r="AB51" s="24">
        <v>0</v>
      </c>
      <c r="AC51" s="24"/>
      <c r="AD51" s="21">
        <f t="shared" si="0"/>
        <v>498</v>
      </c>
    </row>
    <row r="52" spans="1:30" ht="17">
      <c r="A52" s="18" t="s">
        <v>173</v>
      </c>
      <c r="B52" s="19" t="s">
        <v>174</v>
      </c>
      <c r="C52" s="19" t="s">
        <v>28</v>
      </c>
      <c r="D52" s="19" t="s">
        <v>37</v>
      </c>
      <c r="E52" s="20">
        <v>-40.504809999999999</v>
      </c>
      <c r="F52" s="20">
        <v>172.71266</v>
      </c>
      <c r="G52" s="19">
        <v>1</v>
      </c>
      <c r="H52" s="21">
        <v>118</v>
      </c>
      <c r="I52" s="24"/>
      <c r="J52" s="24">
        <v>12</v>
      </c>
      <c r="K52" s="24"/>
      <c r="L52" s="21">
        <v>104</v>
      </c>
      <c r="M52" s="24">
        <v>80</v>
      </c>
      <c r="N52" s="24">
        <v>21</v>
      </c>
      <c r="O52" s="21">
        <v>53</v>
      </c>
      <c r="P52" s="24">
        <v>17</v>
      </c>
      <c r="Q52" s="24">
        <v>30</v>
      </c>
      <c r="R52" s="23">
        <v>0</v>
      </c>
      <c r="S52" s="22">
        <v>0</v>
      </c>
      <c r="T52" s="22">
        <v>33</v>
      </c>
      <c r="U52" s="24">
        <v>12</v>
      </c>
      <c r="V52" s="22">
        <v>0</v>
      </c>
      <c r="W52" s="22">
        <v>0</v>
      </c>
      <c r="X52" s="21">
        <v>5</v>
      </c>
      <c r="Y52" s="24">
        <v>1</v>
      </c>
      <c r="Z52" s="24"/>
      <c r="AA52" s="24">
        <v>0</v>
      </c>
      <c r="AB52" s="24">
        <v>1</v>
      </c>
      <c r="AC52" s="24">
        <v>8</v>
      </c>
      <c r="AD52" s="21">
        <f t="shared" si="0"/>
        <v>495</v>
      </c>
    </row>
    <row r="53" spans="1:30" ht="17">
      <c r="A53" s="18" t="s">
        <v>175</v>
      </c>
      <c r="B53" s="19" t="s">
        <v>176</v>
      </c>
      <c r="C53" s="19" t="s">
        <v>28</v>
      </c>
      <c r="D53" s="19" t="s">
        <v>37</v>
      </c>
      <c r="E53" s="20">
        <v>-40.505119999999998</v>
      </c>
      <c r="F53" s="20">
        <v>172.71260000000001</v>
      </c>
      <c r="G53" s="19">
        <v>1.5</v>
      </c>
      <c r="H53" s="21">
        <v>91</v>
      </c>
      <c r="I53" s="22">
        <v>0</v>
      </c>
      <c r="J53" s="24">
        <v>9</v>
      </c>
      <c r="K53" s="24">
        <v>0</v>
      </c>
      <c r="L53" s="23">
        <v>68</v>
      </c>
      <c r="M53" s="24">
        <v>70</v>
      </c>
      <c r="N53" s="24">
        <v>6</v>
      </c>
      <c r="O53" s="21">
        <v>28</v>
      </c>
      <c r="P53" s="24">
        <v>45</v>
      </c>
      <c r="Q53" s="24">
        <v>1</v>
      </c>
      <c r="R53" s="23">
        <v>0</v>
      </c>
      <c r="S53" s="22">
        <v>0</v>
      </c>
      <c r="T53" s="22">
        <v>55</v>
      </c>
      <c r="U53" s="24">
        <v>8</v>
      </c>
      <c r="V53" s="22">
        <v>3</v>
      </c>
      <c r="W53" s="22">
        <v>0</v>
      </c>
      <c r="X53" s="23">
        <v>2</v>
      </c>
      <c r="Y53" s="24">
        <v>4</v>
      </c>
      <c r="Z53" s="24">
        <v>0</v>
      </c>
      <c r="AA53" s="22">
        <v>0</v>
      </c>
      <c r="AB53" s="24">
        <v>0</v>
      </c>
      <c r="AC53" s="22">
        <v>0</v>
      </c>
      <c r="AD53" s="23">
        <f t="shared" si="0"/>
        <v>390</v>
      </c>
    </row>
    <row r="54" spans="1:30" ht="17">
      <c r="A54" s="18" t="s">
        <v>177</v>
      </c>
      <c r="B54" s="19" t="s">
        <v>178</v>
      </c>
      <c r="C54" s="19" t="s">
        <v>28</v>
      </c>
      <c r="D54" s="19" t="s">
        <v>37</v>
      </c>
      <c r="E54" s="20">
        <v>-40.505339999999997</v>
      </c>
      <c r="F54" s="20">
        <v>172.71280999999999</v>
      </c>
      <c r="G54" s="19">
        <v>1.5</v>
      </c>
      <c r="H54" s="21">
        <v>55</v>
      </c>
      <c r="I54" s="24">
        <v>0</v>
      </c>
      <c r="J54" s="24">
        <v>4</v>
      </c>
      <c r="K54" s="24"/>
      <c r="L54" s="21">
        <v>65</v>
      </c>
      <c r="M54" s="24">
        <v>12</v>
      </c>
      <c r="N54" s="24">
        <v>10</v>
      </c>
      <c r="O54" s="21">
        <v>35</v>
      </c>
      <c r="P54" s="24">
        <v>2</v>
      </c>
      <c r="Q54" s="24">
        <v>6</v>
      </c>
      <c r="R54" s="23">
        <v>0</v>
      </c>
      <c r="S54" s="22">
        <v>0</v>
      </c>
      <c r="T54" s="22">
        <v>14</v>
      </c>
      <c r="U54" s="24">
        <v>0</v>
      </c>
      <c r="V54" s="22">
        <v>0</v>
      </c>
      <c r="W54" s="22">
        <v>0</v>
      </c>
      <c r="X54" s="21"/>
      <c r="Y54" s="24">
        <v>3</v>
      </c>
      <c r="Z54" s="24"/>
      <c r="AA54" s="24">
        <v>0</v>
      </c>
      <c r="AB54" s="24">
        <v>0</v>
      </c>
      <c r="AC54" s="24"/>
      <c r="AD54" s="21">
        <f t="shared" si="0"/>
        <v>206</v>
      </c>
    </row>
    <row r="55" spans="1:30" ht="17">
      <c r="A55" s="18" t="s">
        <v>179</v>
      </c>
      <c r="B55" s="19" t="s">
        <v>180</v>
      </c>
      <c r="C55" s="19" t="s">
        <v>28</v>
      </c>
      <c r="D55" s="19" t="s">
        <v>37</v>
      </c>
      <c r="E55" s="20">
        <v>-40.505690000000001</v>
      </c>
      <c r="F55" s="20">
        <v>172.71335999999999</v>
      </c>
      <c r="G55" s="19">
        <v>1.5</v>
      </c>
      <c r="H55" s="21">
        <v>112</v>
      </c>
      <c r="I55" s="22">
        <v>0</v>
      </c>
      <c r="J55" s="22">
        <v>16</v>
      </c>
      <c r="K55" s="22">
        <v>24</v>
      </c>
      <c r="L55" s="23">
        <v>58</v>
      </c>
      <c r="M55" s="22">
        <v>73</v>
      </c>
      <c r="N55" s="24">
        <v>15</v>
      </c>
      <c r="O55" s="21">
        <v>5</v>
      </c>
      <c r="P55" s="24">
        <v>42</v>
      </c>
      <c r="Q55" s="24">
        <v>5</v>
      </c>
      <c r="R55" s="23">
        <v>0</v>
      </c>
      <c r="S55" s="22">
        <v>0</v>
      </c>
      <c r="T55" s="22">
        <v>34</v>
      </c>
      <c r="U55" s="24">
        <v>2</v>
      </c>
      <c r="V55" s="22">
        <v>1</v>
      </c>
      <c r="W55" s="22">
        <v>7</v>
      </c>
      <c r="X55" s="23">
        <v>1</v>
      </c>
      <c r="Y55" s="22">
        <v>2</v>
      </c>
      <c r="Z55" s="22">
        <v>0</v>
      </c>
      <c r="AA55" s="22">
        <v>0</v>
      </c>
      <c r="AB55" s="24">
        <v>0</v>
      </c>
      <c r="AC55" s="22">
        <v>0</v>
      </c>
      <c r="AD55" s="23">
        <f t="shared" si="0"/>
        <v>397</v>
      </c>
    </row>
    <row r="56" spans="1:30" ht="17">
      <c r="A56" s="18" t="s">
        <v>181</v>
      </c>
      <c r="B56" s="19" t="s">
        <v>182</v>
      </c>
      <c r="C56" s="19" t="s">
        <v>28</v>
      </c>
      <c r="D56" s="19" t="s">
        <v>37</v>
      </c>
      <c r="E56" s="20">
        <v>-40.505749999999999</v>
      </c>
      <c r="F56" s="20">
        <v>172.71347</v>
      </c>
      <c r="G56" s="19">
        <v>1.5</v>
      </c>
      <c r="H56" s="21">
        <v>133</v>
      </c>
      <c r="I56" s="24">
        <v>5</v>
      </c>
      <c r="J56" s="24">
        <v>40</v>
      </c>
      <c r="K56" s="24"/>
      <c r="L56" s="21">
        <v>103</v>
      </c>
      <c r="M56" s="24">
        <v>62</v>
      </c>
      <c r="N56" s="24">
        <v>28</v>
      </c>
      <c r="O56" s="21">
        <v>57</v>
      </c>
      <c r="P56" s="24">
        <v>4</v>
      </c>
      <c r="Q56" s="24">
        <v>15</v>
      </c>
      <c r="R56" s="23">
        <v>0</v>
      </c>
      <c r="S56" s="22">
        <v>0</v>
      </c>
      <c r="T56" s="22">
        <v>21</v>
      </c>
      <c r="U56" s="24">
        <v>4</v>
      </c>
      <c r="V56" s="22">
        <v>0</v>
      </c>
      <c r="W56" s="22">
        <v>0</v>
      </c>
      <c r="X56" s="21">
        <v>1</v>
      </c>
      <c r="Y56" s="24">
        <v>6</v>
      </c>
      <c r="Z56" s="24">
        <v>2</v>
      </c>
      <c r="AA56" s="24">
        <v>0</v>
      </c>
      <c r="AB56" s="24">
        <v>0</v>
      </c>
      <c r="AC56" s="24">
        <v>11</v>
      </c>
      <c r="AD56" s="21">
        <f t="shared" si="0"/>
        <v>492</v>
      </c>
    </row>
    <row r="57" spans="1:30" ht="17">
      <c r="A57" s="18" t="s">
        <v>183</v>
      </c>
      <c r="B57" s="19" t="s">
        <v>184</v>
      </c>
      <c r="C57" s="19" t="s">
        <v>28</v>
      </c>
      <c r="D57" s="19" t="s">
        <v>37</v>
      </c>
      <c r="E57" s="20">
        <v>-40.507170000000002</v>
      </c>
      <c r="F57" s="20">
        <v>172.71358000000001</v>
      </c>
      <c r="G57" s="19">
        <v>1.5</v>
      </c>
      <c r="H57" s="21">
        <v>75</v>
      </c>
      <c r="I57" s="22">
        <v>0</v>
      </c>
      <c r="J57" s="24">
        <v>13</v>
      </c>
      <c r="K57" s="24">
        <v>0</v>
      </c>
      <c r="L57" s="23">
        <v>81</v>
      </c>
      <c r="M57" s="24">
        <v>60</v>
      </c>
      <c r="N57" s="24">
        <v>3</v>
      </c>
      <c r="O57" s="21">
        <v>6</v>
      </c>
      <c r="P57" s="24">
        <v>22</v>
      </c>
      <c r="Q57" s="24">
        <v>20</v>
      </c>
      <c r="R57" s="23">
        <v>0</v>
      </c>
      <c r="T57" s="22">
        <v>59</v>
      </c>
      <c r="U57" s="24">
        <v>6</v>
      </c>
      <c r="V57" s="22">
        <v>3</v>
      </c>
      <c r="W57" s="22">
        <v>0</v>
      </c>
      <c r="X57" s="23">
        <v>0</v>
      </c>
      <c r="Y57" s="24">
        <v>3</v>
      </c>
      <c r="Z57" s="24">
        <v>1</v>
      </c>
      <c r="AA57" s="22">
        <v>0</v>
      </c>
      <c r="AB57" s="24">
        <v>0</v>
      </c>
      <c r="AD57" s="23">
        <f t="shared" si="0"/>
        <v>352</v>
      </c>
    </row>
    <row r="58" spans="1:30" ht="17">
      <c r="A58" s="18" t="s">
        <v>185</v>
      </c>
      <c r="B58" s="19" t="s">
        <v>186</v>
      </c>
      <c r="C58" s="19" t="s">
        <v>28</v>
      </c>
      <c r="D58" s="19" t="s">
        <v>37</v>
      </c>
      <c r="E58" s="20">
        <v>-40.507210000000001</v>
      </c>
      <c r="F58" s="20">
        <v>172.71326999999999</v>
      </c>
      <c r="G58" s="19">
        <v>-0.5</v>
      </c>
      <c r="H58" s="21">
        <v>20</v>
      </c>
      <c r="I58" s="22">
        <v>0</v>
      </c>
      <c r="J58" s="22">
        <v>6</v>
      </c>
      <c r="K58" s="22">
        <v>0</v>
      </c>
      <c r="L58" s="23">
        <v>44</v>
      </c>
      <c r="M58" s="24">
        <v>39</v>
      </c>
      <c r="N58" s="24">
        <v>2</v>
      </c>
      <c r="O58" s="21">
        <v>7</v>
      </c>
      <c r="P58" s="24">
        <v>26</v>
      </c>
      <c r="Q58" s="24">
        <v>5</v>
      </c>
      <c r="R58" s="23">
        <v>0</v>
      </c>
      <c r="S58" s="22">
        <v>0</v>
      </c>
      <c r="T58" s="22">
        <v>55</v>
      </c>
      <c r="U58" s="24">
        <v>1</v>
      </c>
      <c r="V58" s="22">
        <v>0</v>
      </c>
      <c r="W58" s="22">
        <v>9</v>
      </c>
      <c r="X58" s="23">
        <v>0</v>
      </c>
      <c r="Y58" s="24">
        <v>0</v>
      </c>
      <c r="Z58" s="24">
        <v>0</v>
      </c>
      <c r="AA58" s="22">
        <v>0</v>
      </c>
      <c r="AB58" s="24">
        <v>0</v>
      </c>
      <c r="AC58" s="22">
        <v>0</v>
      </c>
      <c r="AD58" s="23">
        <f t="shared" si="0"/>
        <v>214</v>
      </c>
    </row>
    <row r="59" spans="1:30" ht="17">
      <c r="A59" s="18" t="s">
        <v>187</v>
      </c>
      <c r="B59" s="19" t="s">
        <v>188</v>
      </c>
      <c r="C59" s="19" t="s">
        <v>28</v>
      </c>
      <c r="D59" s="19" t="s">
        <v>37</v>
      </c>
      <c r="E59" s="20">
        <v>-40.5075</v>
      </c>
      <c r="F59" s="20">
        <v>172.71233000000001</v>
      </c>
      <c r="G59" s="19">
        <v>1.5</v>
      </c>
      <c r="H59" s="21">
        <v>120</v>
      </c>
      <c r="I59" s="22">
        <v>2</v>
      </c>
      <c r="J59" s="24">
        <v>14</v>
      </c>
      <c r="K59" s="24">
        <v>0</v>
      </c>
      <c r="L59" s="23">
        <v>83</v>
      </c>
      <c r="M59" s="24">
        <v>48</v>
      </c>
      <c r="N59" s="24">
        <v>14</v>
      </c>
      <c r="O59" s="21">
        <v>3</v>
      </c>
      <c r="P59" s="24">
        <v>40</v>
      </c>
      <c r="Q59" s="24">
        <v>18</v>
      </c>
      <c r="R59" s="23">
        <v>0</v>
      </c>
      <c r="S59" s="22">
        <v>1</v>
      </c>
      <c r="T59" s="22">
        <v>48</v>
      </c>
      <c r="U59" s="24">
        <v>4</v>
      </c>
      <c r="V59" s="22">
        <v>1</v>
      </c>
      <c r="W59" s="22">
        <v>2</v>
      </c>
      <c r="X59" s="23">
        <v>3</v>
      </c>
      <c r="Y59" s="24">
        <v>12</v>
      </c>
      <c r="Z59" s="24">
        <v>0</v>
      </c>
      <c r="AA59" s="22">
        <v>0</v>
      </c>
      <c r="AB59" s="24">
        <v>0</v>
      </c>
      <c r="AC59" s="22">
        <v>1</v>
      </c>
      <c r="AD59" s="23">
        <f t="shared" si="0"/>
        <v>414</v>
      </c>
    </row>
    <row r="60" spans="1:30" ht="17">
      <c r="A60" s="18" t="s">
        <v>189</v>
      </c>
      <c r="B60" s="19" t="s">
        <v>190</v>
      </c>
      <c r="C60" s="19" t="s">
        <v>28</v>
      </c>
      <c r="D60" s="19" t="s">
        <v>37</v>
      </c>
      <c r="E60" s="20">
        <v>-40.507779999999997</v>
      </c>
      <c r="F60" s="20">
        <v>172.71213</v>
      </c>
      <c r="G60" s="19">
        <v>1.5</v>
      </c>
      <c r="H60" s="21">
        <v>114</v>
      </c>
      <c r="I60" s="22">
        <v>0</v>
      </c>
      <c r="J60" s="24">
        <v>3</v>
      </c>
      <c r="K60" s="24">
        <v>6</v>
      </c>
      <c r="L60" s="23">
        <v>75</v>
      </c>
      <c r="M60" s="24">
        <v>66</v>
      </c>
      <c r="N60" s="24">
        <v>15</v>
      </c>
      <c r="O60" s="21">
        <v>2</v>
      </c>
      <c r="P60" s="24">
        <v>47</v>
      </c>
      <c r="Q60" s="24">
        <v>32</v>
      </c>
      <c r="R60" s="23">
        <v>0</v>
      </c>
      <c r="S60" s="22">
        <v>1</v>
      </c>
      <c r="T60" s="22">
        <v>33</v>
      </c>
      <c r="U60" s="24">
        <v>3</v>
      </c>
      <c r="V60" s="22">
        <v>3</v>
      </c>
      <c r="W60" s="22">
        <v>1</v>
      </c>
      <c r="X60" s="23">
        <v>2</v>
      </c>
      <c r="Y60" s="24">
        <v>10</v>
      </c>
      <c r="Z60" s="24">
        <v>0</v>
      </c>
      <c r="AA60" s="22">
        <v>0</v>
      </c>
      <c r="AB60" s="24">
        <v>1</v>
      </c>
      <c r="AD60" s="23">
        <f t="shared" si="0"/>
        <v>414</v>
      </c>
    </row>
    <row r="61" spans="1:30" ht="17">
      <c r="A61" s="18" t="s">
        <v>191</v>
      </c>
      <c r="B61" s="19" t="s">
        <v>192</v>
      </c>
      <c r="C61" s="19" t="s">
        <v>28</v>
      </c>
      <c r="D61" s="19" t="s">
        <v>37</v>
      </c>
      <c r="E61" s="20">
        <v>-40.50806</v>
      </c>
      <c r="F61" s="20">
        <v>172.71181000000001</v>
      </c>
      <c r="G61" s="19">
        <v>2.5</v>
      </c>
      <c r="H61" s="21">
        <v>72</v>
      </c>
      <c r="I61" s="22">
        <v>0</v>
      </c>
      <c r="J61" s="22">
        <v>2</v>
      </c>
      <c r="K61" s="22">
        <v>0</v>
      </c>
      <c r="L61" s="23">
        <v>83</v>
      </c>
      <c r="M61" s="24">
        <v>58</v>
      </c>
      <c r="N61" s="24">
        <v>6</v>
      </c>
      <c r="O61" s="21">
        <v>6</v>
      </c>
      <c r="P61" s="24">
        <v>39</v>
      </c>
      <c r="Q61" s="24">
        <v>17</v>
      </c>
      <c r="R61" s="23">
        <v>0</v>
      </c>
      <c r="S61" s="22">
        <v>0</v>
      </c>
      <c r="T61" s="22">
        <v>41</v>
      </c>
      <c r="U61" s="24">
        <v>6</v>
      </c>
      <c r="V61" s="22">
        <v>1</v>
      </c>
      <c r="W61" s="22">
        <v>0</v>
      </c>
      <c r="X61" s="23">
        <v>0</v>
      </c>
      <c r="Y61" s="24">
        <v>18</v>
      </c>
      <c r="Z61" s="24">
        <v>1</v>
      </c>
      <c r="AA61" s="22">
        <v>0</v>
      </c>
      <c r="AB61" s="24">
        <v>0</v>
      </c>
      <c r="AC61" s="22">
        <v>23</v>
      </c>
      <c r="AD61" s="23">
        <f t="shared" si="0"/>
        <v>373</v>
      </c>
    </row>
    <row r="62" spans="1:30" ht="17">
      <c r="A62" s="18" t="s">
        <v>193</v>
      </c>
      <c r="B62" s="19" t="s">
        <v>194</v>
      </c>
      <c r="C62" s="19" t="s">
        <v>28</v>
      </c>
      <c r="D62" s="19" t="s">
        <v>37</v>
      </c>
      <c r="E62" s="20">
        <v>-40.50835</v>
      </c>
      <c r="F62" s="20">
        <v>172.71167</v>
      </c>
      <c r="G62" s="19">
        <v>2.5</v>
      </c>
      <c r="H62" s="21">
        <v>70</v>
      </c>
      <c r="I62" s="22">
        <v>0</v>
      </c>
      <c r="J62" s="22">
        <v>4</v>
      </c>
      <c r="K62" s="22">
        <v>0</v>
      </c>
      <c r="L62" s="23">
        <v>38</v>
      </c>
      <c r="M62" s="24">
        <v>62</v>
      </c>
      <c r="N62" s="24">
        <v>4</v>
      </c>
      <c r="O62" s="21">
        <v>12</v>
      </c>
      <c r="P62" s="24">
        <v>63</v>
      </c>
      <c r="Q62" s="24">
        <v>22</v>
      </c>
      <c r="R62" s="23">
        <v>0</v>
      </c>
      <c r="S62" s="22">
        <v>0</v>
      </c>
      <c r="T62" s="22">
        <v>45</v>
      </c>
      <c r="U62" s="24">
        <v>5</v>
      </c>
      <c r="V62" s="22">
        <v>8</v>
      </c>
      <c r="W62" s="22">
        <v>0</v>
      </c>
      <c r="X62" s="23">
        <v>1</v>
      </c>
      <c r="Y62" s="24">
        <v>28</v>
      </c>
      <c r="Z62" s="24">
        <v>0</v>
      </c>
      <c r="AA62" s="22">
        <v>0</v>
      </c>
      <c r="AB62" s="24">
        <v>0</v>
      </c>
      <c r="AC62" s="22">
        <v>1</v>
      </c>
      <c r="AD62" s="23">
        <f t="shared" si="0"/>
        <v>363</v>
      </c>
    </row>
    <row r="63" spans="1:30" ht="17">
      <c r="A63" s="18" t="s">
        <v>195</v>
      </c>
      <c r="B63" s="19" t="s">
        <v>196</v>
      </c>
      <c r="C63" s="19" t="s">
        <v>28</v>
      </c>
      <c r="D63" s="19" t="s">
        <v>37</v>
      </c>
      <c r="E63" s="20">
        <v>-40.509520000000002</v>
      </c>
      <c r="F63" s="20">
        <v>172.70952</v>
      </c>
      <c r="G63" s="19">
        <v>1.5</v>
      </c>
      <c r="H63" s="21">
        <v>197</v>
      </c>
      <c r="I63" s="22">
        <v>0</v>
      </c>
      <c r="J63" s="24">
        <v>31</v>
      </c>
      <c r="K63" s="24">
        <v>0</v>
      </c>
      <c r="L63" s="23">
        <v>37</v>
      </c>
      <c r="M63" s="24">
        <v>50</v>
      </c>
      <c r="N63" s="24">
        <v>6</v>
      </c>
      <c r="O63" s="21">
        <v>6</v>
      </c>
      <c r="P63" s="24">
        <v>22</v>
      </c>
      <c r="Q63" s="24">
        <v>26</v>
      </c>
      <c r="R63" s="23">
        <v>0</v>
      </c>
      <c r="S63" s="22">
        <v>0</v>
      </c>
      <c r="T63" s="22">
        <v>50</v>
      </c>
      <c r="U63" s="24">
        <v>6</v>
      </c>
      <c r="V63" s="22">
        <v>11</v>
      </c>
      <c r="W63" s="22">
        <v>1</v>
      </c>
      <c r="X63" s="23">
        <v>1</v>
      </c>
      <c r="Y63" s="24">
        <v>17</v>
      </c>
      <c r="Z63" s="24">
        <v>0</v>
      </c>
      <c r="AA63" s="22">
        <v>0</v>
      </c>
      <c r="AB63" s="24">
        <v>0</v>
      </c>
      <c r="AC63" s="22">
        <v>1</v>
      </c>
      <c r="AD63" s="23">
        <f t="shared" si="0"/>
        <v>462</v>
      </c>
    </row>
    <row r="64" spans="1:30" ht="17">
      <c r="A64" s="18" t="s">
        <v>197</v>
      </c>
      <c r="B64" s="19" t="s">
        <v>198</v>
      </c>
      <c r="C64" s="19" t="s">
        <v>28</v>
      </c>
      <c r="D64" s="19" t="s">
        <v>37</v>
      </c>
      <c r="E64" s="20">
        <v>-40.509619999999998</v>
      </c>
      <c r="F64" s="20">
        <v>172.70930000000001</v>
      </c>
      <c r="G64" s="19">
        <v>0.5</v>
      </c>
      <c r="H64" s="21">
        <v>54</v>
      </c>
      <c r="I64" s="22">
        <v>0</v>
      </c>
      <c r="J64" s="24">
        <v>7</v>
      </c>
      <c r="K64" s="24">
        <v>2</v>
      </c>
      <c r="L64" s="23">
        <v>75</v>
      </c>
      <c r="M64" s="24">
        <v>68</v>
      </c>
      <c r="N64" s="24">
        <v>2</v>
      </c>
      <c r="O64" s="21">
        <v>1</v>
      </c>
      <c r="P64" s="24">
        <v>37</v>
      </c>
      <c r="Q64" s="24">
        <v>42</v>
      </c>
      <c r="R64" s="23">
        <v>0</v>
      </c>
      <c r="S64" s="22">
        <v>2</v>
      </c>
      <c r="T64" s="22">
        <v>47</v>
      </c>
      <c r="U64" s="24">
        <v>6</v>
      </c>
      <c r="V64" s="22">
        <v>1</v>
      </c>
      <c r="W64" s="22">
        <v>4</v>
      </c>
      <c r="X64" s="23">
        <v>1</v>
      </c>
      <c r="Y64" s="24">
        <v>8</v>
      </c>
      <c r="Z64" s="24">
        <v>1</v>
      </c>
      <c r="AA64" s="22">
        <v>0</v>
      </c>
      <c r="AB64" s="24">
        <v>0</v>
      </c>
      <c r="AD64" s="23">
        <f t="shared" si="0"/>
        <v>358</v>
      </c>
    </row>
    <row r="65" spans="1:30" ht="17">
      <c r="A65" s="18" t="s">
        <v>199</v>
      </c>
      <c r="B65" s="19" t="s">
        <v>200</v>
      </c>
      <c r="C65" s="19" t="s">
        <v>28</v>
      </c>
      <c r="D65" s="19" t="s">
        <v>37</v>
      </c>
      <c r="E65" s="20">
        <v>-40.509839999999997</v>
      </c>
      <c r="F65" s="20">
        <v>172.70913999999999</v>
      </c>
      <c r="G65" s="19">
        <v>2.5</v>
      </c>
      <c r="H65" s="21">
        <v>94</v>
      </c>
      <c r="I65" s="22">
        <v>0</v>
      </c>
      <c r="J65" s="24">
        <v>0</v>
      </c>
      <c r="K65" s="24">
        <v>1</v>
      </c>
      <c r="L65" s="23">
        <v>70</v>
      </c>
      <c r="M65" s="24">
        <v>44</v>
      </c>
      <c r="N65" s="24">
        <v>4</v>
      </c>
      <c r="O65" s="21">
        <v>11</v>
      </c>
      <c r="P65" s="24">
        <v>55</v>
      </c>
      <c r="Q65" s="24">
        <v>17</v>
      </c>
      <c r="R65" s="23">
        <v>0</v>
      </c>
      <c r="S65" s="22">
        <v>1</v>
      </c>
      <c r="T65" s="22">
        <v>35</v>
      </c>
      <c r="U65" s="24">
        <v>11</v>
      </c>
      <c r="V65" s="22">
        <v>2</v>
      </c>
      <c r="W65" s="22">
        <v>0</v>
      </c>
      <c r="X65" s="23">
        <v>7</v>
      </c>
      <c r="Y65" s="24">
        <v>41</v>
      </c>
      <c r="Z65" s="24">
        <v>0</v>
      </c>
      <c r="AA65" s="22">
        <v>0</v>
      </c>
      <c r="AB65" s="24">
        <v>0</v>
      </c>
      <c r="AD65" s="23">
        <f t="shared" si="0"/>
        <v>393</v>
      </c>
    </row>
    <row r="66" spans="1:30" ht="17">
      <c r="A66" s="18" t="s">
        <v>201</v>
      </c>
      <c r="B66" s="19" t="s">
        <v>202</v>
      </c>
      <c r="C66" s="19" t="s">
        <v>28</v>
      </c>
      <c r="D66" s="19" t="s">
        <v>37</v>
      </c>
      <c r="E66" s="20">
        <v>-40.510280000000002</v>
      </c>
      <c r="F66" s="20">
        <v>172.70878999999999</v>
      </c>
      <c r="G66" s="19">
        <v>1.5</v>
      </c>
      <c r="H66" s="21">
        <v>63</v>
      </c>
      <c r="I66" s="22">
        <v>0</v>
      </c>
      <c r="J66" s="22">
        <v>6</v>
      </c>
      <c r="K66" s="22">
        <v>1</v>
      </c>
      <c r="L66" s="23">
        <v>48</v>
      </c>
      <c r="M66" s="24">
        <v>24</v>
      </c>
      <c r="N66" s="24">
        <v>9</v>
      </c>
      <c r="O66" s="21">
        <v>20</v>
      </c>
      <c r="P66" s="24">
        <v>65</v>
      </c>
      <c r="Q66" s="24">
        <v>11</v>
      </c>
      <c r="R66" s="23">
        <v>0</v>
      </c>
      <c r="S66" s="22">
        <v>0</v>
      </c>
      <c r="T66" s="22">
        <v>30</v>
      </c>
      <c r="U66" s="24">
        <v>0</v>
      </c>
      <c r="V66" s="22">
        <v>1</v>
      </c>
      <c r="W66" s="22">
        <v>6</v>
      </c>
      <c r="X66" s="23">
        <v>1</v>
      </c>
      <c r="Y66" s="24">
        <v>26</v>
      </c>
      <c r="Z66" s="24">
        <v>0</v>
      </c>
      <c r="AA66" s="22">
        <v>0</v>
      </c>
      <c r="AB66" s="24">
        <v>0</v>
      </c>
      <c r="AC66" s="22">
        <v>0</v>
      </c>
      <c r="AD66" s="23">
        <f t="shared" ref="AD66:AD76" si="1">SUM(H66:AC66)</f>
        <v>311</v>
      </c>
    </row>
    <row r="67" spans="1:30" ht="17">
      <c r="A67" s="18" t="s">
        <v>203</v>
      </c>
      <c r="B67" s="19" t="s">
        <v>204</v>
      </c>
      <c r="C67" s="19" t="s">
        <v>28</v>
      </c>
      <c r="D67" s="19" t="s">
        <v>37</v>
      </c>
      <c r="E67" s="20">
        <v>-40.510480000000001</v>
      </c>
      <c r="F67" s="20">
        <v>172.70867999999999</v>
      </c>
      <c r="G67" s="19">
        <v>1.5</v>
      </c>
      <c r="H67" s="21">
        <v>79</v>
      </c>
      <c r="J67" s="24">
        <v>8</v>
      </c>
      <c r="K67" s="24">
        <v>0</v>
      </c>
      <c r="L67" s="23">
        <v>48</v>
      </c>
      <c r="M67" s="24">
        <v>58</v>
      </c>
      <c r="N67" s="24">
        <v>5</v>
      </c>
      <c r="O67" s="21">
        <v>21</v>
      </c>
      <c r="P67" s="24">
        <v>38</v>
      </c>
      <c r="Q67" s="24">
        <v>21</v>
      </c>
      <c r="R67" s="23">
        <v>0</v>
      </c>
      <c r="S67" s="22">
        <v>0</v>
      </c>
      <c r="T67" s="22">
        <v>65</v>
      </c>
      <c r="U67" s="24">
        <v>3</v>
      </c>
      <c r="V67" s="22">
        <v>4</v>
      </c>
      <c r="W67" s="22">
        <v>5</v>
      </c>
      <c r="X67" s="23">
        <v>3</v>
      </c>
      <c r="Y67" s="24">
        <v>15</v>
      </c>
      <c r="Z67" s="24">
        <v>0</v>
      </c>
      <c r="AA67" s="22">
        <v>0</v>
      </c>
      <c r="AB67" s="24">
        <v>0</v>
      </c>
      <c r="AC67" s="22">
        <v>0</v>
      </c>
      <c r="AD67" s="23">
        <f t="shared" si="1"/>
        <v>373</v>
      </c>
    </row>
    <row r="68" spans="1:30" ht="34">
      <c r="A68" s="18" t="s">
        <v>205</v>
      </c>
      <c r="B68" s="19" t="s">
        <v>206</v>
      </c>
      <c r="C68" s="19" t="s">
        <v>21</v>
      </c>
      <c r="D68" s="19" t="s">
        <v>207</v>
      </c>
      <c r="E68" s="20">
        <v>-40.519509999999997</v>
      </c>
      <c r="F68" s="20">
        <v>172.71123</v>
      </c>
      <c r="G68" s="19">
        <v>1.5</v>
      </c>
      <c r="H68" s="21">
        <v>95</v>
      </c>
      <c r="I68" s="22">
        <v>0</v>
      </c>
      <c r="J68" s="24">
        <v>19</v>
      </c>
      <c r="K68" s="24">
        <v>1</v>
      </c>
      <c r="L68" s="23">
        <v>62</v>
      </c>
      <c r="M68" s="24">
        <v>51</v>
      </c>
      <c r="N68" s="24">
        <v>14</v>
      </c>
      <c r="O68" s="21">
        <v>32</v>
      </c>
      <c r="P68" s="24">
        <v>73</v>
      </c>
      <c r="Q68" s="24">
        <v>20</v>
      </c>
      <c r="R68" s="23">
        <v>0</v>
      </c>
      <c r="S68" s="22">
        <v>0</v>
      </c>
      <c r="T68" s="22">
        <v>30</v>
      </c>
      <c r="U68" s="24">
        <v>5</v>
      </c>
      <c r="V68" s="22">
        <v>0</v>
      </c>
      <c r="W68" s="22">
        <v>20</v>
      </c>
      <c r="X68" s="23">
        <v>3</v>
      </c>
      <c r="Y68" s="24">
        <v>8</v>
      </c>
      <c r="Z68" s="24">
        <v>2</v>
      </c>
      <c r="AA68" s="22">
        <v>0</v>
      </c>
      <c r="AB68" s="24">
        <v>0</v>
      </c>
      <c r="AC68" s="22">
        <v>0</v>
      </c>
      <c r="AD68" s="23">
        <f t="shared" si="1"/>
        <v>435</v>
      </c>
    </row>
    <row r="69" spans="1:30" ht="17">
      <c r="A69" s="18" t="s">
        <v>208</v>
      </c>
      <c r="B69" s="19" t="s">
        <v>209</v>
      </c>
      <c r="C69" s="19" t="s">
        <v>21</v>
      </c>
      <c r="D69" s="19" t="s">
        <v>210</v>
      </c>
      <c r="E69" s="20">
        <v>-40.572920000000003</v>
      </c>
      <c r="F69" s="20">
        <v>172.63373000000001</v>
      </c>
      <c r="G69" s="19">
        <v>1.7</v>
      </c>
      <c r="H69" s="21">
        <v>20</v>
      </c>
      <c r="I69" s="24"/>
      <c r="J69" s="24">
        <v>13</v>
      </c>
      <c r="K69" s="24">
        <v>0</v>
      </c>
      <c r="L69" s="21">
        <v>71</v>
      </c>
      <c r="M69" s="24">
        <v>69</v>
      </c>
      <c r="N69" s="24">
        <v>6</v>
      </c>
      <c r="O69" s="21">
        <v>57</v>
      </c>
      <c r="P69" s="24">
        <v>71</v>
      </c>
      <c r="Q69" s="24">
        <v>39</v>
      </c>
      <c r="R69" s="23">
        <v>0</v>
      </c>
      <c r="S69" s="22">
        <v>4</v>
      </c>
      <c r="T69" s="22">
        <v>56</v>
      </c>
      <c r="U69" s="24">
        <v>1</v>
      </c>
      <c r="V69" s="22">
        <v>7</v>
      </c>
      <c r="W69" s="22">
        <v>9</v>
      </c>
      <c r="X69" s="21">
        <v>9</v>
      </c>
      <c r="Y69" s="24">
        <v>26</v>
      </c>
      <c r="Z69" s="24">
        <v>0</v>
      </c>
      <c r="AA69" s="24">
        <v>1</v>
      </c>
      <c r="AB69" s="24">
        <v>0</v>
      </c>
      <c r="AC69" s="24">
        <v>1</v>
      </c>
      <c r="AD69" s="21">
        <f t="shared" si="1"/>
        <v>460</v>
      </c>
    </row>
    <row r="70" spans="1:30" ht="17">
      <c r="A70" s="18" t="s">
        <v>211</v>
      </c>
      <c r="B70" s="19" t="s">
        <v>212</v>
      </c>
      <c r="C70" s="19" t="s">
        <v>21</v>
      </c>
      <c r="D70" s="19" t="s">
        <v>210</v>
      </c>
      <c r="E70" s="20">
        <v>-40.568849999999998</v>
      </c>
      <c r="F70" s="20">
        <v>172.62674999999999</v>
      </c>
      <c r="G70" s="19">
        <v>2.7</v>
      </c>
      <c r="H70" s="21">
        <v>78</v>
      </c>
      <c r="I70" s="24"/>
      <c r="J70" s="24">
        <v>45</v>
      </c>
      <c r="K70" s="24">
        <v>0</v>
      </c>
      <c r="L70" s="21">
        <v>75</v>
      </c>
      <c r="M70" s="24">
        <v>87</v>
      </c>
      <c r="N70" s="24">
        <v>4</v>
      </c>
      <c r="O70" s="21">
        <v>132</v>
      </c>
      <c r="P70" s="24">
        <v>61</v>
      </c>
      <c r="Q70" s="24">
        <v>22</v>
      </c>
      <c r="R70" s="23">
        <v>0</v>
      </c>
      <c r="S70" s="22">
        <v>0</v>
      </c>
      <c r="T70" s="22">
        <v>32</v>
      </c>
      <c r="U70" s="24"/>
      <c r="V70" s="22">
        <v>0</v>
      </c>
      <c r="W70" s="22">
        <v>3</v>
      </c>
      <c r="X70" s="21">
        <v>9</v>
      </c>
      <c r="Y70" s="24">
        <v>62</v>
      </c>
      <c r="Z70" s="24">
        <v>1</v>
      </c>
      <c r="AA70" s="24">
        <v>2</v>
      </c>
      <c r="AB70" s="24">
        <v>0</v>
      </c>
      <c r="AC70" s="24">
        <v>4</v>
      </c>
      <c r="AD70" s="21">
        <f t="shared" si="1"/>
        <v>617</v>
      </c>
    </row>
    <row r="71" spans="1:30" ht="17">
      <c r="A71" s="18" t="s">
        <v>213</v>
      </c>
      <c r="B71" s="19" t="s">
        <v>214</v>
      </c>
      <c r="C71" s="19" t="s">
        <v>21</v>
      </c>
      <c r="D71" s="19" t="s">
        <v>210</v>
      </c>
      <c r="E71" s="20">
        <v>-40.5715</v>
      </c>
      <c r="F71" s="20">
        <v>172.63129000000001</v>
      </c>
      <c r="G71" s="19">
        <v>1.7</v>
      </c>
      <c r="H71" s="21">
        <v>8</v>
      </c>
      <c r="I71" s="24">
        <v>0</v>
      </c>
      <c r="J71" s="24">
        <v>98</v>
      </c>
      <c r="K71" s="24">
        <v>0</v>
      </c>
      <c r="L71" s="21">
        <v>51</v>
      </c>
      <c r="M71" s="24">
        <v>58</v>
      </c>
      <c r="N71" s="24">
        <v>2</v>
      </c>
      <c r="O71" s="21">
        <v>97</v>
      </c>
      <c r="P71" s="24">
        <v>36</v>
      </c>
      <c r="Q71" s="24">
        <v>52</v>
      </c>
      <c r="R71" s="23">
        <v>0</v>
      </c>
      <c r="S71" s="22">
        <v>1</v>
      </c>
      <c r="T71" s="22">
        <v>36</v>
      </c>
      <c r="U71" s="24">
        <v>5</v>
      </c>
      <c r="V71" s="22">
        <v>13</v>
      </c>
      <c r="W71" s="22">
        <v>16</v>
      </c>
      <c r="X71" s="21">
        <v>5</v>
      </c>
      <c r="Y71" s="24">
        <v>20</v>
      </c>
      <c r="Z71" s="24">
        <v>0</v>
      </c>
      <c r="AA71" s="24">
        <v>4</v>
      </c>
      <c r="AB71" s="24">
        <v>0</v>
      </c>
      <c r="AC71" s="24">
        <v>1</v>
      </c>
      <c r="AD71" s="21">
        <f t="shared" si="1"/>
        <v>503</v>
      </c>
    </row>
    <row r="72" spans="1:30" ht="17">
      <c r="A72" s="18" t="s">
        <v>215</v>
      </c>
      <c r="B72" s="19" t="s">
        <v>216</v>
      </c>
      <c r="C72" s="19" t="s">
        <v>21</v>
      </c>
      <c r="D72" s="19" t="s">
        <v>210</v>
      </c>
      <c r="E72" s="20">
        <v>-40.571649999999998</v>
      </c>
      <c r="F72" s="20">
        <v>172.63257999999999</v>
      </c>
      <c r="G72" s="19">
        <v>1.99</v>
      </c>
      <c r="H72" s="21">
        <v>60</v>
      </c>
      <c r="I72" s="24">
        <v>0</v>
      </c>
      <c r="J72" s="24">
        <v>2</v>
      </c>
      <c r="K72" s="24">
        <v>0</v>
      </c>
      <c r="L72" s="21">
        <v>49</v>
      </c>
      <c r="M72" s="24">
        <v>59</v>
      </c>
      <c r="N72" s="24">
        <v>0</v>
      </c>
      <c r="O72" s="21">
        <v>27</v>
      </c>
      <c r="P72" s="24">
        <v>50</v>
      </c>
      <c r="Q72" s="24">
        <v>51</v>
      </c>
      <c r="R72" s="23">
        <v>0</v>
      </c>
      <c r="S72" s="22">
        <v>0</v>
      </c>
      <c r="T72" s="22">
        <v>19</v>
      </c>
      <c r="U72" s="24">
        <v>0</v>
      </c>
      <c r="V72" s="22">
        <v>2</v>
      </c>
      <c r="W72" s="22">
        <v>0</v>
      </c>
      <c r="X72" s="21">
        <v>4</v>
      </c>
      <c r="Y72" s="24">
        <v>10</v>
      </c>
      <c r="Z72" s="24">
        <v>0</v>
      </c>
      <c r="AA72" s="24">
        <v>2</v>
      </c>
      <c r="AB72" s="24">
        <v>0</v>
      </c>
      <c r="AC72" s="24">
        <v>1</v>
      </c>
      <c r="AD72" s="21">
        <f t="shared" si="1"/>
        <v>336</v>
      </c>
    </row>
    <row r="73" spans="1:30" ht="17">
      <c r="A73" s="18" t="s">
        <v>217</v>
      </c>
      <c r="B73" s="19" t="s">
        <v>218</v>
      </c>
      <c r="C73" s="19" t="s">
        <v>21</v>
      </c>
      <c r="D73" s="19" t="s">
        <v>210</v>
      </c>
      <c r="E73" s="20"/>
      <c r="F73" s="20"/>
      <c r="G73" s="19">
        <v>1.9</v>
      </c>
      <c r="H73" s="21">
        <v>33</v>
      </c>
      <c r="I73" s="24">
        <v>0</v>
      </c>
      <c r="J73" s="24">
        <v>136</v>
      </c>
      <c r="K73" s="24">
        <v>0</v>
      </c>
      <c r="L73" s="21">
        <v>22</v>
      </c>
      <c r="M73" s="24">
        <v>114</v>
      </c>
      <c r="N73" s="24">
        <v>4</v>
      </c>
      <c r="O73" s="21">
        <v>116</v>
      </c>
      <c r="P73" s="24">
        <v>46</v>
      </c>
      <c r="Q73" s="24">
        <v>53</v>
      </c>
      <c r="R73" s="23">
        <v>0</v>
      </c>
      <c r="S73" s="22">
        <v>4</v>
      </c>
      <c r="T73" s="22">
        <v>52</v>
      </c>
      <c r="U73" s="24">
        <v>1</v>
      </c>
      <c r="V73" s="22">
        <v>22</v>
      </c>
      <c r="W73" s="22">
        <v>7</v>
      </c>
      <c r="X73" s="21">
        <v>2</v>
      </c>
      <c r="Y73" s="24">
        <v>50</v>
      </c>
      <c r="Z73" s="24">
        <v>0</v>
      </c>
      <c r="AA73" s="24">
        <v>2</v>
      </c>
      <c r="AB73" s="24">
        <v>0</v>
      </c>
      <c r="AC73" s="24">
        <v>1</v>
      </c>
      <c r="AD73" s="21">
        <f t="shared" si="1"/>
        <v>665</v>
      </c>
    </row>
    <row r="74" spans="1:30" ht="17">
      <c r="A74" s="18" t="s">
        <v>219</v>
      </c>
      <c r="B74" s="19" t="s">
        <v>220</v>
      </c>
      <c r="C74" s="19" t="s">
        <v>21</v>
      </c>
      <c r="D74" s="19" t="s">
        <v>210</v>
      </c>
      <c r="E74" s="20">
        <v>-40.568750000000001</v>
      </c>
      <c r="F74" s="20">
        <v>172.62826999999999</v>
      </c>
      <c r="G74" s="19">
        <v>2.4</v>
      </c>
      <c r="H74" s="21">
        <v>112</v>
      </c>
      <c r="I74" s="24">
        <v>0</v>
      </c>
      <c r="J74" s="24">
        <v>31</v>
      </c>
      <c r="K74" s="24">
        <v>0</v>
      </c>
      <c r="L74" s="21">
        <v>94</v>
      </c>
      <c r="M74" s="24">
        <v>115</v>
      </c>
      <c r="N74" s="24">
        <v>8</v>
      </c>
      <c r="O74" s="21">
        <v>41</v>
      </c>
      <c r="P74" s="24">
        <v>112</v>
      </c>
      <c r="Q74" s="24">
        <v>42</v>
      </c>
      <c r="R74" s="23">
        <v>0</v>
      </c>
      <c r="S74" s="22">
        <v>4</v>
      </c>
      <c r="T74" s="22">
        <v>32</v>
      </c>
      <c r="U74" s="24">
        <v>4</v>
      </c>
      <c r="V74" s="22">
        <v>1</v>
      </c>
      <c r="W74" s="22">
        <v>2</v>
      </c>
      <c r="X74" s="21">
        <v>14</v>
      </c>
      <c r="Y74" s="24">
        <v>14</v>
      </c>
      <c r="Z74" s="24">
        <v>5</v>
      </c>
      <c r="AA74" s="24">
        <v>0</v>
      </c>
      <c r="AB74" s="24">
        <v>4</v>
      </c>
      <c r="AC74" s="24">
        <v>10</v>
      </c>
      <c r="AD74" s="21">
        <f t="shared" si="1"/>
        <v>645</v>
      </c>
    </row>
    <row r="75" spans="1:30" ht="17">
      <c r="A75" s="18" t="s">
        <v>221</v>
      </c>
      <c r="B75" s="19" t="s">
        <v>222</v>
      </c>
      <c r="C75" s="19" t="s">
        <v>21</v>
      </c>
      <c r="D75" s="19" t="s">
        <v>210</v>
      </c>
      <c r="E75" s="20">
        <v>-40.568770000000001</v>
      </c>
      <c r="F75" s="20">
        <v>172.6284</v>
      </c>
      <c r="G75" s="19">
        <v>1.9</v>
      </c>
      <c r="H75" s="21">
        <v>13</v>
      </c>
      <c r="I75" s="24">
        <v>0</v>
      </c>
      <c r="J75" s="24">
        <v>45</v>
      </c>
      <c r="K75" s="24">
        <v>17</v>
      </c>
      <c r="L75" s="21">
        <v>59</v>
      </c>
      <c r="M75" s="24">
        <v>47</v>
      </c>
      <c r="N75" s="24">
        <v>12</v>
      </c>
      <c r="O75" s="21">
        <v>118</v>
      </c>
      <c r="P75" s="24">
        <v>29</v>
      </c>
      <c r="Q75" s="24">
        <v>18</v>
      </c>
      <c r="R75" s="23">
        <v>0</v>
      </c>
      <c r="S75" s="22">
        <v>0</v>
      </c>
      <c r="T75" s="22">
        <v>40</v>
      </c>
      <c r="U75" s="24">
        <v>6</v>
      </c>
      <c r="V75" s="22">
        <v>0</v>
      </c>
      <c r="W75" s="22">
        <v>26</v>
      </c>
      <c r="X75" s="21">
        <v>5</v>
      </c>
      <c r="Y75" s="24">
        <v>16</v>
      </c>
      <c r="Z75" s="24">
        <v>1</v>
      </c>
      <c r="AA75" s="24">
        <v>3</v>
      </c>
      <c r="AB75" s="24">
        <v>0</v>
      </c>
      <c r="AC75" s="24">
        <v>1</v>
      </c>
      <c r="AD75" s="21">
        <f t="shared" si="1"/>
        <v>456</v>
      </c>
    </row>
    <row r="76" spans="1:30" ht="17">
      <c r="A76" s="18" t="s">
        <v>223</v>
      </c>
      <c r="B76" s="19" t="s">
        <v>224</v>
      </c>
      <c r="C76" s="19" t="s">
        <v>21</v>
      </c>
      <c r="D76" s="19" t="s">
        <v>210</v>
      </c>
      <c r="E76" s="20">
        <v>-40.571510000000004</v>
      </c>
      <c r="F76" s="20">
        <v>172.63144</v>
      </c>
      <c r="G76" s="19">
        <v>1.9</v>
      </c>
      <c r="H76" s="21">
        <v>11</v>
      </c>
      <c r="I76" s="24"/>
      <c r="J76" s="24">
        <v>2</v>
      </c>
      <c r="K76" s="24"/>
      <c r="L76" s="21">
        <v>19</v>
      </c>
      <c r="M76" s="24">
        <v>37</v>
      </c>
      <c r="N76" s="24">
        <v>2</v>
      </c>
      <c r="O76" s="21">
        <v>21</v>
      </c>
      <c r="P76" s="24">
        <v>36</v>
      </c>
      <c r="Q76" s="24">
        <v>17</v>
      </c>
      <c r="R76" s="23">
        <v>0</v>
      </c>
      <c r="S76" s="22">
        <v>0</v>
      </c>
      <c r="T76" s="22">
        <v>11</v>
      </c>
      <c r="U76" s="24">
        <v>0</v>
      </c>
      <c r="V76" s="22">
        <v>1</v>
      </c>
      <c r="W76" s="22">
        <v>2</v>
      </c>
      <c r="X76" s="21">
        <v>9</v>
      </c>
      <c r="Y76" s="24">
        <v>8</v>
      </c>
      <c r="Z76" s="24">
        <v>0</v>
      </c>
      <c r="AA76" s="24">
        <v>0</v>
      </c>
      <c r="AB76" s="24">
        <v>0</v>
      </c>
      <c r="AC76" s="24">
        <v>0</v>
      </c>
      <c r="AD76" s="21">
        <f t="shared" si="1"/>
        <v>176</v>
      </c>
    </row>
    <row r="77" spans="1:30" ht="17">
      <c r="A77" s="18" t="s">
        <v>225</v>
      </c>
      <c r="B77" s="19" t="s">
        <v>226</v>
      </c>
      <c r="C77" s="19" t="s">
        <v>21</v>
      </c>
      <c r="D77" s="19" t="s">
        <v>210</v>
      </c>
      <c r="E77" s="20">
        <v>-40.572400000000002</v>
      </c>
      <c r="F77" s="20">
        <v>171.63351</v>
      </c>
      <c r="G77" s="19">
        <v>1.1000000000000001</v>
      </c>
      <c r="H77" s="21">
        <v>23</v>
      </c>
      <c r="I77" s="24"/>
      <c r="J77" s="24">
        <v>58</v>
      </c>
      <c r="K77" s="24"/>
      <c r="L77" s="21">
        <v>77</v>
      </c>
      <c r="M77" s="24">
        <v>85</v>
      </c>
      <c r="N77" s="24">
        <v>18</v>
      </c>
      <c r="O77" s="21">
        <v>60</v>
      </c>
      <c r="P77" s="24">
        <v>55</v>
      </c>
      <c r="Q77" s="24">
        <v>54</v>
      </c>
      <c r="R77" s="23">
        <v>0</v>
      </c>
      <c r="S77" s="22">
        <v>0</v>
      </c>
      <c r="T77" s="22">
        <v>36</v>
      </c>
      <c r="U77" s="24">
        <v>8</v>
      </c>
      <c r="V77" s="22">
        <v>11</v>
      </c>
      <c r="W77" s="22">
        <v>36</v>
      </c>
      <c r="X77" s="21">
        <v>3</v>
      </c>
      <c r="Y77" s="24">
        <v>21</v>
      </c>
      <c r="Z77" s="24">
        <v>1</v>
      </c>
      <c r="AA77" s="24">
        <v>5</v>
      </c>
      <c r="AB77" s="24">
        <v>0</v>
      </c>
      <c r="AC77" s="24">
        <v>2</v>
      </c>
      <c r="AD77" s="21">
        <f>SUM(L77:AC77)</f>
        <v>472</v>
      </c>
    </row>
    <row r="78" spans="1:30" ht="17">
      <c r="A78" s="18" t="s">
        <v>227</v>
      </c>
      <c r="B78" s="19" t="s">
        <v>228</v>
      </c>
      <c r="C78" s="19" t="s">
        <v>21</v>
      </c>
      <c r="D78" s="19" t="s">
        <v>210</v>
      </c>
      <c r="E78" s="20">
        <v>-40.568800000000003</v>
      </c>
      <c r="F78" s="20">
        <v>172.62835999999999</v>
      </c>
      <c r="G78" s="19">
        <v>-0.5</v>
      </c>
      <c r="H78" s="21">
        <v>3</v>
      </c>
      <c r="I78" s="22">
        <v>0</v>
      </c>
      <c r="J78" s="22">
        <v>115</v>
      </c>
      <c r="K78" s="22">
        <v>14</v>
      </c>
      <c r="L78" s="23">
        <v>45</v>
      </c>
      <c r="M78" s="22">
        <v>36</v>
      </c>
      <c r="N78" s="24">
        <v>10</v>
      </c>
      <c r="O78" s="21">
        <v>44</v>
      </c>
      <c r="P78" s="24">
        <v>27</v>
      </c>
      <c r="Q78" s="24">
        <v>31</v>
      </c>
      <c r="R78" s="23">
        <v>0</v>
      </c>
      <c r="S78" s="22">
        <v>0</v>
      </c>
      <c r="T78" s="22">
        <v>144</v>
      </c>
      <c r="U78" s="24">
        <v>5</v>
      </c>
      <c r="V78" s="22">
        <v>7</v>
      </c>
      <c r="W78" s="22">
        <v>48</v>
      </c>
      <c r="X78" s="23">
        <v>0</v>
      </c>
      <c r="Y78" s="22">
        <v>2</v>
      </c>
      <c r="Z78" s="22">
        <v>0</v>
      </c>
      <c r="AA78" s="22">
        <v>1</v>
      </c>
      <c r="AB78" s="24">
        <v>1</v>
      </c>
      <c r="AC78" s="22">
        <v>0</v>
      </c>
      <c r="AD78" s="23">
        <f t="shared" ref="AD78:AD109" si="2">SUM(H78:AC78)</f>
        <v>533</v>
      </c>
    </row>
    <row r="79" spans="1:30" ht="17">
      <c r="A79" s="18" t="s">
        <v>229</v>
      </c>
      <c r="B79" s="19" t="s">
        <v>230</v>
      </c>
      <c r="C79" s="19" t="s">
        <v>21</v>
      </c>
      <c r="D79" s="19" t="s">
        <v>210</v>
      </c>
      <c r="E79" s="20">
        <v>-40.56879</v>
      </c>
      <c r="F79" s="20">
        <v>172.62799000000001</v>
      </c>
      <c r="G79" s="19">
        <v>-0.5</v>
      </c>
      <c r="H79" s="21">
        <v>0</v>
      </c>
      <c r="I79" s="22">
        <v>0</v>
      </c>
      <c r="J79" s="24">
        <v>111</v>
      </c>
      <c r="K79" s="24">
        <v>18</v>
      </c>
      <c r="L79" s="23">
        <v>33</v>
      </c>
      <c r="M79" s="24">
        <v>53</v>
      </c>
      <c r="N79" s="24">
        <v>8</v>
      </c>
      <c r="O79" s="21">
        <v>27</v>
      </c>
      <c r="P79" s="24">
        <v>46</v>
      </c>
      <c r="Q79" s="24">
        <v>36</v>
      </c>
      <c r="R79" s="23">
        <v>14</v>
      </c>
      <c r="S79" s="22">
        <v>0</v>
      </c>
      <c r="T79" s="22">
        <v>92</v>
      </c>
      <c r="U79" s="24">
        <v>0</v>
      </c>
      <c r="V79" s="22">
        <v>43</v>
      </c>
      <c r="W79" s="22">
        <v>28</v>
      </c>
      <c r="X79" s="23">
        <v>0</v>
      </c>
      <c r="Y79" s="24">
        <v>0</v>
      </c>
      <c r="Z79" s="24">
        <v>0</v>
      </c>
      <c r="AA79" s="22">
        <v>7</v>
      </c>
      <c r="AB79" s="24">
        <v>0</v>
      </c>
      <c r="AC79" s="22">
        <v>0</v>
      </c>
      <c r="AD79" s="23">
        <f t="shared" si="2"/>
        <v>516</v>
      </c>
    </row>
    <row r="80" spans="1:30" ht="17">
      <c r="A80" s="18" t="s">
        <v>231</v>
      </c>
      <c r="B80" s="19" t="s">
        <v>232</v>
      </c>
      <c r="C80" s="19" t="s">
        <v>21</v>
      </c>
      <c r="D80" s="19" t="s">
        <v>210</v>
      </c>
      <c r="E80" s="20">
        <v>-40.56897</v>
      </c>
      <c r="F80" s="20">
        <v>172.62693999999999</v>
      </c>
      <c r="G80" s="19">
        <v>0.5</v>
      </c>
      <c r="H80" s="21">
        <v>53</v>
      </c>
      <c r="I80" s="22">
        <v>0</v>
      </c>
      <c r="J80" s="24">
        <v>55</v>
      </c>
      <c r="K80" s="24">
        <v>15</v>
      </c>
      <c r="L80" s="23">
        <v>41</v>
      </c>
      <c r="M80" s="24">
        <v>81</v>
      </c>
      <c r="N80" s="24">
        <v>13</v>
      </c>
      <c r="O80" s="21">
        <v>25</v>
      </c>
      <c r="P80" s="24">
        <v>60</v>
      </c>
      <c r="Q80" s="24">
        <v>27</v>
      </c>
      <c r="R80" s="23">
        <v>4</v>
      </c>
      <c r="S80" s="22">
        <v>4</v>
      </c>
      <c r="T80" s="22">
        <v>61</v>
      </c>
      <c r="U80" s="24">
        <v>1</v>
      </c>
      <c r="V80" s="22">
        <v>27</v>
      </c>
      <c r="W80" s="22">
        <v>40</v>
      </c>
      <c r="X80" s="23">
        <v>1</v>
      </c>
      <c r="Y80" s="24">
        <v>7</v>
      </c>
      <c r="Z80" s="24">
        <v>0</v>
      </c>
      <c r="AA80" s="22">
        <v>0</v>
      </c>
      <c r="AB80" s="24">
        <v>0</v>
      </c>
      <c r="AC80" s="22">
        <v>0</v>
      </c>
      <c r="AD80" s="23">
        <f t="shared" si="2"/>
        <v>515</v>
      </c>
    </row>
    <row r="81" spans="1:30" ht="17">
      <c r="A81" s="18" t="s">
        <v>233</v>
      </c>
      <c r="B81" s="19" t="s">
        <v>234</v>
      </c>
      <c r="C81" s="19" t="s">
        <v>21</v>
      </c>
      <c r="D81" s="19" t="s">
        <v>210</v>
      </c>
      <c r="E81" s="20">
        <v>-40.568649999999998</v>
      </c>
      <c r="F81" s="20">
        <v>172.62639999999999</v>
      </c>
      <c r="G81" s="19">
        <v>1.5</v>
      </c>
      <c r="H81" s="21">
        <v>22</v>
      </c>
      <c r="I81" s="22">
        <v>0</v>
      </c>
      <c r="J81" s="24">
        <v>62</v>
      </c>
      <c r="K81" s="24">
        <v>18</v>
      </c>
      <c r="L81" s="23">
        <v>64</v>
      </c>
      <c r="M81" s="24">
        <v>72</v>
      </c>
      <c r="N81" s="24">
        <v>5</v>
      </c>
      <c r="O81" s="21">
        <v>42</v>
      </c>
      <c r="P81" s="24">
        <v>69</v>
      </c>
      <c r="Q81" s="24">
        <v>12</v>
      </c>
      <c r="R81" s="23">
        <v>0</v>
      </c>
      <c r="S81" s="22">
        <v>0</v>
      </c>
      <c r="T81" s="22">
        <v>83</v>
      </c>
      <c r="U81" s="24">
        <v>6</v>
      </c>
      <c r="V81" s="22">
        <v>19</v>
      </c>
      <c r="W81" s="22">
        <v>21</v>
      </c>
      <c r="X81" s="23">
        <v>1</v>
      </c>
      <c r="Y81" s="24">
        <v>23</v>
      </c>
      <c r="Z81" s="24">
        <v>0</v>
      </c>
      <c r="AA81" s="22">
        <v>0</v>
      </c>
      <c r="AB81" s="24">
        <v>0</v>
      </c>
      <c r="AC81" s="22">
        <v>0</v>
      </c>
      <c r="AD81" s="23">
        <f t="shared" si="2"/>
        <v>519</v>
      </c>
    </row>
    <row r="82" spans="1:30" ht="17">
      <c r="A82" s="18" t="s">
        <v>235</v>
      </c>
      <c r="B82" s="19" t="s">
        <v>236</v>
      </c>
      <c r="C82" s="19" t="s">
        <v>21</v>
      </c>
      <c r="D82" s="19" t="s">
        <v>210</v>
      </c>
      <c r="E82" s="20">
        <v>-40.568660000000001</v>
      </c>
      <c r="F82" s="20">
        <v>172.62637000000001</v>
      </c>
      <c r="G82" s="19">
        <v>1.5</v>
      </c>
      <c r="H82" s="21">
        <v>38</v>
      </c>
      <c r="I82" s="22">
        <v>0</v>
      </c>
      <c r="J82" s="24">
        <v>56</v>
      </c>
      <c r="K82" s="24">
        <v>26</v>
      </c>
      <c r="L82" s="23">
        <v>56</v>
      </c>
      <c r="M82" s="24">
        <v>50</v>
      </c>
      <c r="N82" s="24">
        <v>25</v>
      </c>
      <c r="O82" s="21">
        <v>30</v>
      </c>
      <c r="P82" s="24">
        <v>53</v>
      </c>
      <c r="Q82" s="24">
        <v>51</v>
      </c>
      <c r="R82" s="23">
        <v>0</v>
      </c>
      <c r="S82" s="22">
        <v>0</v>
      </c>
      <c r="T82" s="22">
        <v>83</v>
      </c>
      <c r="U82" s="24">
        <v>4</v>
      </c>
      <c r="V82" s="22">
        <v>14</v>
      </c>
      <c r="W82" s="22">
        <v>24</v>
      </c>
      <c r="X82" s="23">
        <v>0</v>
      </c>
      <c r="Y82" s="24">
        <v>3</v>
      </c>
      <c r="Z82" s="24">
        <v>0</v>
      </c>
      <c r="AA82" s="22">
        <v>0</v>
      </c>
      <c r="AB82" s="24">
        <v>0</v>
      </c>
      <c r="AC82" s="22">
        <v>0</v>
      </c>
      <c r="AD82" s="23">
        <f t="shared" si="2"/>
        <v>513</v>
      </c>
    </row>
    <row r="83" spans="1:30" ht="17">
      <c r="A83" s="18" t="s">
        <v>237</v>
      </c>
      <c r="B83" s="19" t="s">
        <v>238</v>
      </c>
      <c r="C83" s="19" t="s">
        <v>21</v>
      </c>
      <c r="D83" s="19" t="s">
        <v>210</v>
      </c>
      <c r="E83" s="20">
        <v>-40.572949999999999</v>
      </c>
      <c r="F83" s="20">
        <v>172.63392999999999</v>
      </c>
      <c r="G83" s="19">
        <v>0.5</v>
      </c>
      <c r="H83" s="21">
        <v>5</v>
      </c>
      <c r="I83" s="22">
        <v>0</v>
      </c>
      <c r="J83" s="24">
        <v>50</v>
      </c>
      <c r="K83" s="24">
        <v>24</v>
      </c>
      <c r="L83" s="23">
        <v>55</v>
      </c>
      <c r="M83" s="24">
        <v>36</v>
      </c>
      <c r="N83" s="24">
        <v>14</v>
      </c>
      <c r="O83" s="21">
        <v>31</v>
      </c>
      <c r="P83" s="24">
        <v>26</v>
      </c>
      <c r="Q83" s="24">
        <v>14</v>
      </c>
      <c r="R83" s="23">
        <v>0</v>
      </c>
      <c r="S83" s="22">
        <v>0</v>
      </c>
      <c r="T83" s="22">
        <v>55</v>
      </c>
      <c r="U83" s="24">
        <v>4</v>
      </c>
      <c r="V83" s="22">
        <v>15</v>
      </c>
      <c r="W83" s="22">
        <v>31</v>
      </c>
      <c r="X83" s="23">
        <v>0</v>
      </c>
      <c r="Y83" s="24">
        <v>18</v>
      </c>
      <c r="Z83" s="24">
        <v>1</v>
      </c>
      <c r="AA83" s="22">
        <v>3</v>
      </c>
      <c r="AB83" s="24">
        <v>0</v>
      </c>
      <c r="AC83" s="22">
        <v>0</v>
      </c>
      <c r="AD83" s="23">
        <f t="shared" si="2"/>
        <v>382</v>
      </c>
    </row>
    <row r="84" spans="1:30" ht="17">
      <c r="A84" s="18" t="s">
        <v>239</v>
      </c>
      <c r="B84" s="19" t="s">
        <v>240</v>
      </c>
      <c r="C84" s="19" t="s">
        <v>21</v>
      </c>
      <c r="D84" s="19" t="s">
        <v>210</v>
      </c>
      <c r="E84" s="20">
        <v>-40.572510000000001</v>
      </c>
      <c r="F84" s="20">
        <v>172.63367</v>
      </c>
      <c r="G84" s="19">
        <v>1.5</v>
      </c>
      <c r="H84" s="21">
        <v>3</v>
      </c>
      <c r="I84" s="22">
        <v>0</v>
      </c>
      <c r="J84" s="22">
        <v>70</v>
      </c>
      <c r="K84" s="22">
        <v>2</v>
      </c>
      <c r="L84" s="23">
        <v>46</v>
      </c>
      <c r="M84" s="22">
        <v>72</v>
      </c>
      <c r="N84" s="24">
        <v>6</v>
      </c>
      <c r="O84" s="21">
        <v>45</v>
      </c>
      <c r="P84" s="24">
        <v>51</v>
      </c>
      <c r="Q84" s="24">
        <v>15</v>
      </c>
      <c r="R84" s="23">
        <v>0</v>
      </c>
      <c r="S84" s="22">
        <v>0</v>
      </c>
      <c r="T84" s="22">
        <v>32</v>
      </c>
      <c r="U84" s="24">
        <v>2</v>
      </c>
      <c r="V84" s="22">
        <v>7</v>
      </c>
      <c r="W84" s="22">
        <v>10</v>
      </c>
      <c r="X84" s="23">
        <v>0</v>
      </c>
      <c r="Y84" s="22">
        <v>9</v>
      </c>
      <c r="Z84" s="22">
        <v>0</v>
      </c>
      <c r="AA84" s="22">
        <v>7</v>
      </c>
      <c r="AB84" s="24">
        <v>0</v>
      </c>
      <c r="AC84" s="22">
        <v>0</v>
      </c>
      <c r="AD84" s="23">
        <f t="shared" si="2"/>
        <v>377</v>
      </c>
    </row>
    <row r="85" spans="1:30" ht="17">
      <c r="A85" s="18" t="s">
        <v>241</v>
      </c>
      <c r="B85" s="19" t="s">
        <v>242</v>
      </c>
      <c r="C85" s="19" t="s">
        <v>21</v>
      </c>
      <c r="D85" s="19" t="s">
        <v>210</v>
      </c>
      <c r="E85" s="20">
        <v>-40.571809999999999</v>
      </c>
      <c r="F85" s="20">
        <v>172.63306</v>
      </c>
      <c r="G85" s="19">
        <v>0.5</v>
      </c>
      <c r="H85" s="21">
        <v>1</v>
      </c>
      <c r="I85" s="22">
        <v>0</v>
      </c>
      <c r="J85" s="22">
        <v>68</v>
      </c>
      <c r="K85" s="22">
        <v>1</v>
      </c>
      <c r="L85" s="23">
        <v>40</v>
      </c>
      <c r="M85" s="22">
        <v>59</v>
      </c>
      <c r="N85" s="24">
        <v>15</v>
      </c>
      <c r="O85" s="21">
        <v>45</v>
      </c>
      <c r="P85" s="24">
        <v>56</v>
      </c>
      <c r="Q85" s="24">
        <v>15</v>
      </c>
      <c r="R85" s="23">
        <v>0</v>
      </c>
      <c r="S85" s="22">
        <v>0</v>
      </c>
      <c r="T85" s="22">
        <v>29</v>
      </c>
      <c r="U85" s="24">
        <v>2</v>
      </c>
      <c r="V85" s="22">
        <v>10</v>
      </c>
      <c r="W85" s="22">
        <v>19</v>
      </c>
      <c r="X85" s="23">
        <v>0</v>
      </c>
      <c r="Y85" s="22">
        <v>9</v>
      </c>
      <c r="Z85" s="22">
        <v>0</v>
      </c>
      <c r="AA85" s="22">
        <v>3</v>
      </c>
      <c r="AB85" s="24">
        <v>0</v>
      </c>
      <c r="AC85" s="22">
        <v>0</v>
      </c>
      <c r="AD85" s="23">
        <f t="shared" si="2"/>
        <v>372</v>
      </c>
    </row>
    <row r="86" spans="1:30" ht="17">
      <c r="A86" s="18" t="s">
        <v>243</v>
      </c>
      <c r="B86" s="19" t="s">
        <v>244</v>
      </c>
      <c r="C86" s="19" t="s">
        <v>21</v>
      </c>
      <c r="D86" s="19" t="s">
        <v>210</v>
      </c>
      <c r="E86" s="20">
        <v>-40.571429999999999</v>
      </c>
      <c r="F86" s="20">
        <v>172.63228000000001</v>
      </c>
      <c r="G86" s="19">
        <v>1.5</v>
      </c>
      <c r="H86" s="21">
        <v>6</v>
      </c>
      <c r="I86" s="22">
        <v>0</v>
      </c>
      <c r="J86" s="22">
        <v>69</v>
      </c>
      <c r="K86" s="22">
        <v>9</v>
      </c>
      <c r="L86" s="23">
        <v>77</v>
      </c>
      <c r="M86" s="22">
        <v>56</v>
      </c>
      <c r="N86" s="24">
        <v>20</v>
      </c>
      <c r="O86" s="21">
        <v>45</v>
      </c>
      <c r="P86" s="24">
        <v>55</v>
      </c>
      <c r="Q86" s="24">
        <v>19</v>
      </c>
      <c r="R86" s="23">
        <v>1</v>
      </c>
      <c r="S86" s="22">
        <v>0</v>
      </c>
      <c r="T86" s="22">
        <v>43</v>
      </c>
      <c r="U86" s="24">
        <v>6</v>
      </c>
      <c r="V86" s="22">
        <v>13</v>
      </c>
      <c r="W86" s="22">
        <v>18</v>
      </c>
      <c r="X86" s="23">
        <v>1</v>
      </c>
      <c r="Y86" s="22">
        <v>13</v>
      </c>
      <c r="Z86" s="22">
        <v>1</v>
      </c>
      <c r="AA86" s="22">
        <v>3</v>
      </c>
      <c r="AB86" s="24">
        <v>0</v>
      </c>
      <c r="AC86" s="22">
        <v>0</v>
      </c>
      <c r="AD86" s="23">
        <f t="shared" si="2"/>
        <v>455</v>
      </c>
    </row>
    <row r="87" spans="1:30" ht="34">
      <c r="A87" s="18" t="s">
        <v>245</v>
      </c>
      <c r="B87" s="19" t="s">
        <v>246</v>
      </c>
      <c r="C87" s="19" t="s">
        <v>17</v>
      </c>
      <c r="D87" s="19" t="s">
        <v>16</v>
      </c>
      <c r="E87" s="20">
        <v>-40.670769999999997</v>
      </c>
      <c r="F87" s="20">
        <v>172.47702000000001</v>
      </c>
      <c r="G87" s="19">
        <v>2.5</v>
      </c>
      <c r="H87" s="21">
        <v>135</v>
      </c>
      <c r="I87" s="22">
        <v>0</v>
      </c>
      <c r="J87" s="24">
        <v>15</v>
      </c>
      <c r="K87" s="24">
        <v>0</v>
      </c>
      <c r="L87" s="23">
        <v>111</v>
      </c>
      <c r="M87" s="24">
        <v>127</v>
      </c>
      <c r="N87" s="24">
        <v>14</v>
      </c>
      <c r="O87" s="21">
        <v>5</v>
      </c>
      <c r="P87" s="24">
        <v>59</v>
      </c>
      <c r="Q87" s="24">
        <v>36</v>
      </c>
      <c r="R87" s="23">
        <v>0</v>
      </c>
      <c r="S87" s="22">
        <v>2</v>
      </c>
      <c r="T87" s="22">
        <v>79</v>
      </c>
      <c r="U87" s="24">
        <v>12</v>
      </c>
      <c r="V87" s="22">
        <v>5</v>
      </c>
      <c r="W87" s="22">
        <v>5</v>
      </c>
      <c r="X87" s="23">
        <v>1</v>
      </c>
      <c r="Y87" s="24">
        <v>15</v>
      </c>
      <c r="Z87" s="24">
        <v>5</v>
      </c>
      <c r="AA87" s="22">
        <v>1</v>
      </c>
      <c r="AB87" s="24">
        <v>0</v>
      </c>
      <c r="AC87" s="22">
        <v>6</v>
      </c>
      <c r="AD87" s="23">
        <f t="shared" si="2"/>
        <v>633</v>
      </c>
    </row>
    <row r="88" spans="1:30" ht="51">
      <c r="A88" s="18" t="s">
        <v>247</v>
      </c>
      <c r="B88" s="19" t="s">
        <v>248</v>
      </c>
      <c r="C88" s="19" t="s">
        <v>74</v>
      </c>
      <c r="D88" s="19" t="s">
        <v>16</v>
      </c>
      <c r="E88" s="20">
        <v>-40.682459999999999</v>
      </c>
      <c r="F88" s="20">
        <v>172.48484999999999</v>
      </c>
      <c r="G88" s="19">
        <v>1.5</v>
      </c>
      <c r="H88" s="21">
        <v>40</v>
      </c>
      <c r="I88" s="22">
        <v>0</v>
      </c>
      <c r="J88" s="24">
        <v>4</v>
      </c>
      <c r="K88" s="24">
        <v>0</v>
      </c>
      <c r="L88" s="23">
        <v>72</v>
      </c>
      <c r="M88" s="24">
        <v>65</v>
      </c>
      <c r="N88" s="24">
        <v>35</v>
      </c>
      <c r="O88" s="21">
        <v>1</v>
      </c>
      <c r="P88" s="24">
        <v>1</v>
      </c>
      <c r="Q88" s="24">
        <v>0</v>
      </c>
      <c r="R88" s="23">
        <v>0</v>
      </c>
      <c r="S88" s="22">
        <v>4</v>
      </c>
      <c r="T88" s="22">
        <v>153</v>
      </c>
      <c r="U88" s="24">
        <v>161</v>
      </c>
      <c r="V88" s="22">
        <v>3</v>
      </c>
      <c r="W88" s="22">
        <v>1</v>
      </c>
      <c r="X88" s="23">
        <v>3</v>
      </c>
      <c r="Y88" s="24">
        <v>2</v>
      </c>
      <c r="Z88" s="24">
        <v>1</v>
      </c>
      <c r="AA88" s="22">
        <v>0</v>
      </c>
      <c r="AB88" s="24">
        <v>0</v>
      </c>
      <c r="AC88" s="22">
        <v>5</v>
      </c>
      <c r="AD88" s="23">
        <f t="shared" si="2"/>
        <v>551</v>
      </c>
    </row>
    <row r="89" spans="1:30" ht="34">
      <c r="A89" s="18" t="s">
        <v>249</v>
      </c>
      <c r="B89" s="19" t="s">
        <v>250</v>
      </c>
      <c r="C89" s="19" t="s">
        <v>28</v>
      </c>
      <c r="D89" s="19" t="s">
        <v>39</v>
      </c>
      <c r="E89" s="20">
        <v>-40.524479999999997</v>
      </c>
      <c r="F89" s="20">
        <v>172.73679000000001</v>
      </c>
      <c r="G89" s="19">
        <v>1.5</v>
      </c>
      <c r="H89" s="21">
        <v>149</v>
      </c>
      <c r="I89" s="22">
        <v>0</v>
      </c>
      <c r="J89" s="24">
        <v>31</v>
      </c>
      <c r="K89" s="24">
        <v>72</v>
      </c>
      <c r="L89" s="23">
        <v>89</v>
      </c>
      <c r="M89" s="24">
        <v>67</v>
      </c>
      <c r="N89" s="24">
        <v>11</v>
      </c>
      <c r="O89" s="21">
        <v>0</v>
      </c>
      <c r="P89" s="24">
        <v>51</v>
      </c>
      <c r="Q89" s="24">
        <v>14</v>
      </c>
      <c r="R89" s="23">
        <v>0</v>
      </c>
      <c r="S89" s="22">
        <v>1</v>
      </c>
      <c r="T89" s="22">
        <v>60</v>
      </c>
      <c r="U89" s="24">
        <v>1</v>
      </c>
      <c r="V89" s="22">
        <v>1</v>
      </c>
      <c r="W89" s="22">
        <v>6</v>
      </c>
      <c r="X89" s="23">
        <v>4</v>
      </c>
      <c r="Y89" s="24">
        <v>3</v>
      </c>
      <c r="Z89" s="24">
        <v>0</v>
      </c>
      <c r="AA89" s="22">
        <v>0</v>
      </c>
      <c r="AB89" s="24">
        <v>2</v>
      </c>
      <c r="AC89" s="22">
        <v>4</v>
      </c>
      <c r="AD89" s="23">
        <f t="shared" si="2"/>
        <v>566</v>
      </c>
    </row>
    <row r="90" spans="1:30" ht="34">
      <c r="A90" s="18" t="s">
        <v>251</v>
      </c>
      <c r="B90" s="19" t="s">
        <v>252</v>
      </c>
      <c r="C90" s="19" t="s">
        <v>28</v>
      </c>
      <c r="D90" s="19" t="s">
        <v>39</v>
      </c>
      <c r="E90" s="20">
        <v>-40.524769999999997</v>
      </c>
      <c r="F90" s="20">
        <v>172.73705000000001</v>
      </c>
      <c r="G90" s="19">
        <v>0</v>
      </c>
      <c r="H90" s="21">
        <v>52</v>
      </c>
      <c r="I90" s="22">
        <v>0</v>
      </c>
      <c r="J90" s="24">
        <v>15</v>
      </c>
      <c r="K90" s="24">
        <v>0</v>
      </c>
      <c r="L90" s="23">
        <v>100</v>
      </c>
      <c r="M90" s="24">
        <v>99</v>
      </c>
      <c r="N90" s="24">
        <v>20</v>
      </c>
      <c r="O90" s="21">
        <v>30</v>
      </c>
      <c r="P90" s="24">
        <v>13</v>
      </c>
      <c r="Q90" s="24">
        <v>13</v>
      </c>
      <c r="R90" s="23">
        <v>0</v>
      </c>
      <c r="S90" s="22">
        <v>0</v>
      </c>
      <c r="T90" s="22">
        <v>154</v>
      </c>
      <c r="U90" s="24">
        <v>6</v>
      </c>
      <c r="V90" s="22">
        <v>1</v>
      </c>
      <c r="W90" s="22">
        <v>3</v>
      </c>
      <c r="X90" s="23">
        <v>1</v>
      </c>
      <c r="Y90" s="24">
        <v>1</v>
      </c>
      <c r="Z90" s="24">
        <v>0</v>
      </c>
      <c r="AA90" s="22">
        <v>0</v>
      </c>
      <c r="AB90" s="24">
        <v>0</v>
      </c>
      <c r="AC90" s="22">
        <v>2</v>
      </c>
      <c r="AD90" s="23">
        <f t="shared" si="2"/>
        <v>510</v>
      </c>
    </row>
    <row r="91" spans="1:30" ht="34">
      <c r="A91" s="18" t="s">
        <v>253</v>
      </c>
      <c r="B91" s="19" t="s">
        <v>254</v>
      </c>
      <c r="C91" s="19" t="s">
        <v>28</v>
      </c>
      <c r="D91" s="19" t="s">
        <v>39</v>
      </c>
      <c r="E91" s="20">
        <v>-40.524949999999997</v>
      </c>
      <c r="F91" s="20">
        <v>172.73706000000001</v>
      </c>
      <c r="G91" s="19">
        <v>0.5</v>
      </c>
      <c r="H91" s="21">
        <v>89</v>
      </c>
      <c r="I91" s="22">
        <v>2</v>
      </c>
      <c r="J91" s="24">
        <v>33</v>
      </c>
      <c r="K91" s="24">
        <v>0</v>
      </c>
      <c r="L91" s="23">
        <v>87</v>
      </c>
      <c r="M91" s="24">
        <v>83</v>
      </c>
      <c r="N91" s="24">
        <v>22</v>
      </c>
      <c r="O91" s="21">
        <v>4</v>
      </c>
      <c r="P91" s="24">
        <v>35</v>
      </c>
      <c r="Q91" s="24">
        <v>33</v>
      </c>
      <c r="R91" s="23">
        <v>0</v>
      </c>
      <c r="S91" s="22">
        <v>0</v>
      </c>
      <c r="T91" s="22">
        <v>105</v>
      </c>
      <c r="U91" s="24">
        <v>3</v>
      </c>
      <c r="V91" s="22">
        <v>7</v>
      </c>
      <c r="W91" s="22">
        <v>0</v>
      </c>
      <c r="X91" s="23">
        <v>2</v>
      </c>
      <c r="Y91" s="24">
        <v>1</v>
      </c>
      <c r="Z91" s="24">
        <v>0</v>
      </c>
      <c r="AA91" s="22">
        <v>0</v>
      </c>
      <c r="AB91" s="24">
        <v>0</v>
      </c>
      <c r="AC91" s="22">
        <v>1</v>
      </c>
      <c r="AD91" s="23">
        <f t="shared" si="2"/>
        <v>507</v>
      </c>
    </row>
    <row r="92" spans="1:30" ht="34">
      <c r="A92" s="18" t="s">
        <v>255</v>
      </c>
      <c r="B92" s="19" t="s">
        <v>256</v>
      </c>
      <c r="C92" s="19" t="s">
        <v>28</v>
      </c>
      <c r="D92" s="19" t="s">
        <v>39</v>
      </c>
      <c r="E92" s="20">
        <v>-40.525030000000001</v>
      </c>
      <c r="F92" s="20">
        <v>172.73721</v>
      </c>
      <c r="G92" s="19">
        <v>0.5</v>
      </c>
      <c r="H92" s="21">
        <v>99</v>
      </c>
      <c r="I92" s="22">
        <v>0</v>
      </c>
      <c r="J92" s="24">
        <v>12</v>
      </c>
      <c r="K92" s="24">
        <v>1</v>
      </c>
      <c r="L92" s="23">
        <v>157</v>
      </c>
      <c r="M92" s="24">
        <v>91</v>
      </c>
      <c r="N92" s="24">
        <v>17</v>
      </c>
      <c r="O92" s="21">
        <v>52</v>
      </c>
      <c r="P92" s="24">
        <v>39</v>
      </c>
      <c r="Q92" s="24">
        <v>16</v>
      </c>
      <c r="R92" s="23">
        <v>0</v>
      </c>
      <c r="S92" s="22">
        <v>1</v>
      </c>
      <c r="T92" s="22">
        <v>80</v>
      </c>
      <c r="U92" s="24">
        <v>7</v>
      </c>
      <c r="V92" s="22">
        <v>0</v>
      </c>
      <c r="W92" s="22">
        <v>3</v>
      </c>
      <c r="X92" s="23">
        <v>5</v>
      </c>
      <c r="Y92" s="24">
        <v>0</v>
      </c>
      <c r="Z92" s="24">
        <v>0</v>
      </c>
      <c r="AA92" s="22">
        <v>0</v>
      </c>
      <c r="AB92" s="24">
        <v>0</v>
      </c>
      <c r="AC92" s="22">
        <v>2</v>
      </c>
      <c r="AD92" s="23">
        <f t="shared" si="2"/>
        <v>582</v>
      </c>
    </row>
    <row r="93" spans="1:30" ht="34">
      <c r="A93" s="18" t="s">
        <v>257</v>
      </c>
      <c r="B93" s="19" t="s">
        <v>258</v>
      </c>
      <c r="C93" s="19" t="s">
        <v>28</v>
      </c>
      <c r="D93" s="19" t="s">
        <v>39</v>
      </c>
      <c r="E93" s="20">
        <v>-40.525170000000003</v>
      </c>
      <c r="F93" s="20">
        <v>172.73747</v>
      </c>
      <c r="G93" s="19">
        <v>1.5</v>
      </c>
      <c r="H93" s="21">
        <v>135</v>
      </c>
      <c r="I93" s="22">
        <v>2</v>
      </c>
      <c r="J93" s="24">
        <v>5</v>
      </c>
      <c r="K93" s="24">
        <v>4</v>
      </c>
      <c r="L93" s="23">
        <v>99</v>
      </c>
      <c r="M93" s="24">
        <v>81</v>
      </c>
      <c r="N93" s="24">
        <v>15</v>
      </c>
      <c r="O93" s="21">
        <v>2</v>
      </c>
      <c r="P93" s="24">
        <v>69</v>
      </c>
      <c r="Q93" s="24">
        <v>13</v>
      </c>
      <c r="R93" s="23">
        <v>0</v>
      </c>
      <c r="S93" s="22">
        <v>0</v>
      </c>
      <c r="T93" s="22">
        <v>108</v>
      </c>
      <c r="U93" s="24">
        <v>5</v>
      </c>
      <c r="V93" s="22">
        <v>1</v>
      </c>
      <c r="W93" s="22">
        <v>1</v>
      </c>
      <c r="X93" s="23">
        <v>1</v>
      </c>
      <c r="Y93" s="24">
        <v>0</v>
      </c>
      <c r="Z93" s="24">
        <v>0</v>
      </c>
      <c r="AA93" s="22">
        <v>0</v>
      </c>
      <c r="AB93" s="24">
        <v>0</v>
      </c>
      <c r="AC93" s="22">
        <v>0</v>
      </c>
      <c r="AD93" s="23">
        <f t="shared" si="2"/>
        <v>541</v>
      </c>
    </row>
    <row r="94" spans="1:30" ht="34">
      <c r="A94" s="18" t="s">
        <v>259</v>
      </c>
      <c r="B94" s="19" t="s">
        <v>260</v>
      </c>
      <c r="C94" s="19" t="s">
        <v>28</v>
      </c>
      <c r="D94" s="19" t="s">
        <v>39</v>
      </c>
      <c r="E94" s="20">
        <v>-40.525149999999996</v>
      </c>
      <c r="F94" s="20">
        <v>172.73763</v>
      </c>
      <c r="G94" s="19">
        <v>-0.5</v>
      </c>
      <c r="H94" s="21">
        <v>51</v>
      </c>
      <c r="I94" s="22">
        <v>0</v>
      </c>
      <c r="J94" s="24">
        <v>3</v>
      </c>
      <c r="K94" s="24">
        <v>0</v>
      </c>
      <c r="L94" s="23">
        <v>78</v>
      </c>
      <c r="M94" s="24">
        <v>65</v>
      </c>
      <c r="N94" s="24">
        <v>6</v>
      </c>
      <c r="O94" s="21">
        <v>34</v>
      </c>
      <c r="P94" s="24">
        <v>16</v>
      </c>
      <c r="Q94" s="24">
        <v>14</v>
      </c>
      <c r="R94" s="23">
        <v>0</v>
      </c>
      <c r="S94" s="22">
        <v>1</v>
      </c>
      <c r="T94" s="22">
        <v>79</v>
      </c>
      <c r="U94" s="24">
        <v>0</v>
      </c>
      <c r="V94" s="22">
        <v>0</v>
      </c>
      <c r="W94" s="22">
        <v>5</v>
      </c>
      <c r="X94" s="23">
        <v>0</v>
      </c>
      <c r="Y94" s="24">
        <v>0</v>
      </c>
      <c r="Z94" s="24">
        <v>0</v>
      </c>
      <c r="AA94" s="22">
        <v>0</v>
      </c>
      <c r="AB94" s="24">
        <v>0</v>
      </c>
      <c r="AC94" s="22">
        <v>1</v>
      </c>
      <c r="AD94" s="23">
        <f t="shared" si="2"/>
        <v>353</v>
      </c>
    </row>
    <row r="95" spans="1:30" ht="34">
      <c r="A95" s="18" t="s">
        <v>261</v>
      </c>
      <c r="B95" s="19" t="s">
        <v>262</v>
      </c>
      <c r="C95" s="19" t="s">
        <v>28</v>
      </c>
      <c r="D95" s="19" t="s">
        <v>39</v>
      </c>
      <c r="E95" s="20">
        <v>-40.52514</v>
      </c>
      <c r="F95" s="20">
        <v>172.73781</v>
      </c>
      <c r="G95" s="19">
        <v>1.5</v>
      </c>
      <c r="H95" s="21">
        <v>0</v>
      </c>
      <c r="I95" s="22">
        <v>0</v>
      </c>
      <c r="J95" s="24">
        <v>34</v>
      </c>
      <c r="K95" s="24">
        <v>67</v>
      </c>
      <c r="L95" s="23">
        <v>80</v>
      </c>
      <c r="M95" s="24">
        <v>76</v>
      </c>
      <c r="N95" s="24">
        <v>17</v>
      </c>
      <c r="O95" s="21">
        <v>0</v>
      </c>
      <c r="P95" s="24">
        <v>15</v>
      </c>
      <c r="Q95" s="24">
        <v>5</v>
      </c>
      <c r="R95" s="23">
        <v>0</v>
      </c>
      <c r="S95" s="22">
        <v>0</v>
      </c>
      <c r="T95" s="22">
        <v>1</v>
      </c>
      <c r="U95" s="24">
        <v>0</v>
      </c>
      <c r="V95" s="22">
        <v>1</v>
      </c>
      <c r="W95" s="22">
        <v>0</v>
      </c>
      <c r="X95" s="23">
        <v>0</v>
      </c>
      <c r="Y95" s="24">
        <v>0</v>
      </c>
      <c r="Z95" s="24">
        <v>0</v>
      </c>
      <c r="AA95" s="22">
        <v>7</v>
      </c>
      <c r="AB95" s="24">
        <v>0</v>
      </c>
      <c r="AC95" s="22">
        <v>0</v>
      </c>
      <c r="AD95" s="23">
        <f t="shared" si="2"/>
        <v>303</v>
      </c>
    </row>
    <row r="96" spans="1:30" ht="17">
      <c r="A96" s="18" t="s">
        <v>263</v>
      </c>
      <c r="B96" s="19" t="s">
        <v>264</v>
      </c>
      <c r="C96" s="19" t="s">
        <v>28</v>
      </c>
      <c r="D96" s="19" t="s">
        <v>265</v>
      </c>
      <c r="E96" s="20">
        <v>-40.613959999999999</v>
      </c>
      <c r="F96" s="20">
        <v>172.51363000000001</v>
      </c>
      <c r="G96" s="19">
        <v>1.5</v>
      </c>
      <c r="H96" s="21">
        <v>45</v>
      </c>
      <c r="J96" s="24">
        <v>25</v>
      </c>
      <c r="L96" s="23">
        <v>52</v>
      </c>
      <c r="M96" s="24">
        <v>113</v>
      </c>
      <c r="N96" s="24">
        <v>8</v>
      </c>
      <c r="O96" s="21">
        <v>61</v>
      </c>
      <c r="P96" s="24">
        <v>60</v>
      </c>
      <c r="Q96" s="24">
        <v>48</v>
      </c>
      <c r="R96" s="23">
        <v>0</v>
      </c>
      <c r="S96" s="22">
        <v>6</v>
      </c>
      <c r="T96" s="22">
        <v>78</v>
      </c>
      <c r="U96" s="24">
        <v>10</v>
      </c>
      <c r="V96" s="22">
        <v>14</v>
      </c>
      <c r="W96" s="22">
        <v>7</v>
      </c>
      <c r="X96" s="23">
        <v>1</v>
      </c>
      <c r="Y96" s="24">
        <v>14</v>
      </c>
      <c r="Z96" s="24">
        <v>0</v>
      </c>
      <c r="AA96" s="22">
        <v>0</v>
      </c>
      <c r="AB96" s="24">
        <v>0</v>
      </c>
      <c r="AC96" s="22">
        <v>8</v>
      </c>
      <c r="AD96" s="23">
        <f t="shared" si="2"/>
        <v>550</v>
      </c>
    </row>
    <row r="97" spans="1:30" ht="17">
      <c r="A97" s="18" t="s">
        <v>266</v>
      </c>
      <c r="B97" s="19" t="s">
        <v>267</v>
      </c>
      <c r="C97" s="19" t="s">
        <v>28</v>
      </c>
      <c r="D97" s="19" t="s">
        <v>265</v>
      </c>
      <c r="E97" s="20">
        <v>-40.612389999999998</v>
      </c>
      <c r="F97" s="20">
        <v>172.51353</v>
      </c>
      <c r="G97" s="19">
        <v>0</v>
      </c>
      <c r="H97" s="21">
        <v>42</v>
      </c>
      <c r="I97" s="22">
        <v>0</v>
      </c>
      <c r="J97" s="24">
        <v>31</v>
      </c>
      <c r="K97" s="24">
        <v>0</v>
      </c>
      <c r="L97" s="23">
        <v>34</v>
      </c>
      <c r="M97" s="24">
        <v>142</v>
      </c>
      <c r="N97" s="24">
        <v>6</v>
      </c>
      <c r="O97" s="21">
        <v>23</v>
      </c>
      <c r="P97" s="24">
        <v>37</v>
      </c>
      <c r="Q97" s="24">
        <v>90</v>
      </c>
      <c r="R97" s="23">
        <v>0</v>
      </c>
      <c r="S97" s="22">
        <v>14</v>
      </c>
      <c r="T97" s="22">
        <v>97</v>
      </c>
      <c r="U97" s="24">
        <v>5</v>
      </c>
      <c r="V97" s="22">
        <v>19</v>
      </c>
      <c r="W97" s="22">
        <v>2</v>
      </c>
      <c r="X97" s="23">
        <v>1</v>
      </c>
      <c r="Y97" s="24">
        <v>3</v>
      </c>
      <c r="Z97" s="24">
        <v>0</v>
      </c>
      <c r="AA97" s="22">
        <v>0</v>
      </c>
      <c r="AB97" s="24">
        <v>0</v>
      </c>
      <c r="AC97" s="22">
        <v>2</v>
      </c>
      <c r="AD97" s="23">
        <f t="shared" si="2"/>
        <v>548</v>
      </c>
    </row>
    <row r="98" spans="1:30" ht="17">
      <c r="A98" s="18" t="s">
        <v>268</v>
      </c>
      <c r="B98" s="19" t="s">
        <v>269</v>
      </c>
      <c r="C98" s="19" t="s">
        <v>28</v>
      </c>
      <c r="D98" s="19" t="s">
        <v>265</v>
      </c>
      <c r="E98" s="20">
        <v>-40.612699999999997</v>
      </c>
      <c r="F98" s="20">
        <v>172.5136</v>
      </c>
      <c r="G98" s="19">
        <v>1.5</v>
      </c>
      <c r="H98" s="21">
        <v>63</v>
      </c>
      <c r="I98" s="22">
        <v>0</v>
      </c>
      <c r="J98" s="24">
        <v>47</v>
      </c>
      <c r="K98" s="24">
        <v>1</v>
      </c>
      <c r="L98" s="23">
        <v>70</v>
      </c>
      <c r="M98" s="24">
        <v>99</v>
      </c>
      <c r="N98" s="24">
        <v>9</v>
      </c>
      <c r="O98" s="21">
        <v>33</v>
      </c>
      <c r="P98" s="24">
        <v>47</v>
      </c>
      <c r="Q98" s="24">
        <v>70</v>
      </c>
      <c r="R98" s="23">
        <v>0</v>
      </c>
      <c r="S98" s="22">
        <v>3</v>
      </c>
      <c r="T98" s="22">
        <v>100</v>
      </c>
      <c r="U98" s="24">
        <v>4</v>
      </c>
      <c r="V98" s="22">
        <v>5</v>
      </c>
      <c r="W98" s="22">
        <v>3</v>
      </c>
      <c r="X98" s="23">
        <v>2</v>
      </c>
      <c r="Y98" s="24">
        <v>28</v>
      </c>
      <c r="Z98" s="24">
        <v>0</v>
      </c>
      <c r="AA98" s="22">
        <v>0</v>
      </c>
      <c r="AB98" s="24">
        <v>0</v>
      </c>
      <c r="AC98" s="22">
        <v>1</v>
      </c>
      <c r="AD98" s="23">
        <f t="shared" si="2"/>
        <v>585</v>
      </c>
    </row>
    <row r="99" spans="1:30" ht="17">
      <c r="A99" s="18" t="s">
        <v>270</v>
      </c>
      <c r="B99" s="19" t="s">
        <v>271</v>
      </c>
      <c r="C99" s="19" t="s">
        <v>28</v>
      </c>
      <c r="D99" s="19" t="s">
        <v>265</v>
      </c>
      <c r="E99" s="20">
        <v>-40.611049999999999</v>
      </c>
      <c r="F99" s="20">
        <v>172.51498000000001</v>
      </c>
      <c r="G99" s="19">
        <v>1.5</v>
      </c>
      <c r="H99" s="21">
        <v>67</v>
      </c>
      <c r="I99" s="22">
        <v>0</v>
      </c>
      <c r="J99" s="24">
        <v>31</v>
      </c>
      <c r="K99" s="24">
        <v>0</v>
      </c>
      <c r="L99" s="23">
        <v>40</v>
      </c>
      <c r="M99" s="24">
        <v>93</v>
      </c>
      <c r="N99" s="24">
        <v>4</v>
      </c>
      <c r="O99" s="21">
        <v>68</v>
      </c>
      <c r="P99" s="24">
        <v>8</v>
      </c>
      <c r="Q99" s="24">
        <v>12</v>
      </c>
      <c r="R99" s="23">
        <v>0</v>
      </c>
      <c r="S99" s="22">
        <v>3</v>
      </c>
      <c r="T99" s="22">
        <v>59</v>
      </c>
      <c r="U99" s="24">
        <v>5</v>
      </c>
      <c r="V99" s="22">
        <v>5</v>
      </c>
      <c r="W99" s="22">
        <v>0</v>
      </c>
      <c r="X99" s="23">
        <v>5</v>
      </c>
      <c r="Y99" s="24">
        <v>50</v>
      </c>
      <c r="Z99" s="24">
        <v>1</v>
      </c>
      <c r="AA99" s="22">
        <v>0</v>
      </c>
      <c r="AB99" s="24">
        <v>0</v>
      </c>
      <c r="AC99" s="22">
        <v>0</v>
      </c>
      <c r="AD99" s="23">
        <f t="shared" si="2"/>
        <v>451</v>
      </c>
    </row>
    <row r="100" spans="1:30" ht="17">
      <c r="A100" s="18" t="s">
        <v>272</v>
      </c>
      <c r="B100" s="19" t="s">
        <v>273</v>
      </c>
      <c r="C100" s="19" t="s">
        <v>28</v>
      </c>
      <c r="D100" s="19" t="s">
        <v>265</v>
      </c>
      <c r="E100" s="20">
        <v>-40.61504</v>
      </c>
      <c r="F100" s="20">
        <v>172.51328000000001</v>
      </c>
      <c r="G100" s="19">
        <v>2.5</v>
      </c>
      <c r="H100" s="21">
        <v>133</v>
      </c>
      <c r="I100" s="22">
        <v>5</v>
      </c>
      <c r="J100" s="22">
        <v>3</v>
      </c>
      <c r="K100" s="22">
        <v>1</v>
      </c>
      <c r="L100" s="23">
        <v>57</v>
      </c>
      <c r="M100" s="22">
        <v>56</v>
      </c>
      <c r="N100" s="24">
        <v>7</v>
      </c>
      <c r="O100" s="21">
        <v>8</v>
      </c>
      <c r="P100" s="24">
        <v>55</v>
      </c>
      <c r="Q100" s="24">
        <v>16</v>
      </c>
      <c r="R100" s="23">
        <v>0</v>
      </c>
      <c r="S100" s="22">
        <v>0</v>
      </c>
      <c r="T100" s="22">
        <v>29</v>
      </c>
      <c r="U100" s="24">
        <v>9</v>
      </c>
      <c r="V100" s="22">
        <v>7</v>
      </c>
      <c r="W100" s="22">
        <v>3</v>
      </c>
      <c r="X100" s="23">
        <v>3</v>
      </c>
      <c r="Y100" s="22">
        <v>43</v>
      </c>
      <c r="Z100" s="22">
        <v>3</v>
      </c>
      <c r="AA100" s="22">
        <v>0</v>
      </c>
      <c r="AB100" s="24">
        <v>0</v>
      </c>
      <c r="AC100" s="22">
        <v>1</v>
      </c>
      <c r="AD100" s="23">
        <f t="shared" si="2"/>
        <v>439</v>
      </c>
    </row>
    <row r="101" spans="1:30" ht="17">
      <c r="A101" s="18" t="s">
        <v>274</v>
      </c>
      <c r="B101" s="19" t="s">
        <v>275</v>
      </c>
      <c r="C101" s="19" t="s">
        <v>28</v>
      </c>
      <c r="D101" s="19" t="s">
        <v>265</v>
      </c>
      <c r="E101" s="20">
        <v>-40.613199999999999</v>
      </c>
      <c r="F101" s="20">
        <v>172.51181</v>
      </c>
      <c r="G101" s="19">
        <v>1.5</v>
      </c>
      <c r="H101" s="21">
        <v>27</v>
      </c>
      <c r="I101" s="22">
        <v>0</v>
      </c>
      <c r="J101" s="22">
        <v>21</v>
      </c>
      <c r="K101" s="22">
        <v>0</v>
      </c>
      <c r="L101" s="23">
        <v>78</v>
      </c>
      <c r="M101" s="22">
        <v>30</v>
      </c>
      <c r="N101" s="24">
        <v>0</v>
      </c>
      <c r="O101" s="21">
        <v>8</v>
      </c>
      <c r="P101" s="24">
        <v>62</v>
      </c>
      <c r="Q101" s="24">
        <v>20</v>
      </c>
      <c r="R101" s="23">
        <v>0</v>
      </c>
      <c r="S101" s="22">
        <v>0</v>
      </c>
      <c r="T101" s="22">
        <v>12</v>
      </c>
      <c r="U101" s="24">
        <v>1</v>
      </c>
      <c r="V101" s="22">
        <v>2</v>
      </c>
      <c r="W101" s="22">
        <v>1</v>
      </c>
      <c r="X101" s="23">
        <v>5</v>
      </c>
      <c r="Y101" s="22">
        <v>67</v>
      </c>
      <c r="Z101" s="22">
        <v>1</v>
      </c>
      <c r="AA101" s="22">
        <v>0</v>
      </c>
      <c r="AB101" s="24">
        <v>0</v>
      </c>
      <c r="AC101" s="22">
        <v>0</v>
      </c>
      <c r="AD101" s="23">
        <f t="shared" si="2"/>
        <v>335</v>
      </c>
    </row>
    <row r="102" spans="1:30" ht="17">
      <c r="A102" s="18" t="s">
        <v>276</v>
      </c>
      <c r="B102" s="19" t="s">
        <v>277</v>
      </c>
      <c r="C102" s="19" t="s">
        <v>28</v>
      </c>
      <c r="D102" s="19" t="s">
        <v>265</v>
      </c>
      <c r="E102" s="20">
        <v>-40.618429999999996</v>
      </c>
      <c r="F102" s="20">
        <v>172.51053999999999</v>
      </c>
      <c r="G102" s="19">
        <v>2.5</v>
      </c>
      <c r="H102" s="21">
        <v>47</v>
      </c>
      <c r="I102" s="22">
        <v>1</v>
      </c>
      <c r="J102" s="22">
        <v>5</v>
      </c>
      <c r="K102" s="22">
        <v>1</v>
      </c>
      <c r="L102" s="23">
        <v>70</v>
      </c>
      <c r="M102" s="22">
        <v>60</v>
      </c>
      <c r="N102" s="24">
        <v>5</v>
      </c>
      <c r="O102" s="21">
        <v>11</v>
      </c>
      <c r="P102" s="24">
        <v>35</v>
      </c>
      <c r="Q102" s="24">
        <v>6</v>
      </c>
      <c r="R102" s="23">
        <v>0</v>
      </c>
      <c r="S102" s="22">
        <v>0</v>
      </c>
      <c r="T102" s="22">
        <v>52</v>
      </c>
      <c r="U102" s="24">
        <v>5</v>
      </c>
      <c r="V102" s="22">
        <v>1</v>
      </c>
      <c r="W102" s="22">
        <v>7</v>
      </c>
      <c r="X102" s="23">
        <v>3</v>
      </c>
      <c r="Y102" s="22">
        <v>39</v>
      </c>
      <c r="Z102" s="22">
        <v>1</v>
      </c>
      <c r="AA102" s="22">
        <v>0</v>
      </c>
      <c r="AB102" s="24">
        <v>0</v>
      </c>
      <c r="AC102" s="22">
        <v>2</v>
      </c>
      <c r="AD102" s="23">
        <f t="shared" si="2"/>
        <v>351</v>
      </c>
    </row>
    <row r="103" spans="1:30" ht="17">
      <c r="A103" s="18" t="s">
        <v>278</v>
      </c>
      <c r="B103" s="19" t="s">
        <v>279</v>
      </c>
      <c r="C103" s="19" t="s">
        <v>21</v>
      </c>
      <c r="D103" s="19" t="s">
        <v>265</v>
      </c>
      <c r="E103" s="20">
        <v>-40.618429999999996</v>
      </c>
      <c r="F103" s="20">
        <v>172.51053999999999</v>
      </c>
      <c r="G103" s="19">
        <v>3.5</v>
      </c>
      <c r="H103" s="21">
        <v>21</v>
      </c>
      <c r="I103" s="22">
        <v>0</v>
      </c>
      <c r="J103" s="22">
        <v>30</v>
      </c>
      <c r="K103" s="22">
        <v>0</v>
      </c>
      <c r="L103" s="23">
        <v>88</v>
      </c>
      <c r="M103" s="22">
        <v>33</v>
      </c>
      <c r="N103" s="24">
        <v>0</v>
      </c>
      <c r="O103" s="21">
        <v>4</v>
      </c>
      <c r="P103" s="24">
        <v>54</v>
      </c>
      <c r="Q103" s="24">
        <v>9</v>
      </c>
      <c r="R103" s="23">
        <v>0</v>
      </c>
      <c r="S103" s="22">
        <v>0</v>
      </c>
      <c r="T103" s="22">
        <v>17</v>
      </c>
      <c r="U103" s="24">
        <v>0</v>
      </c>
      <c r="V103" s="22">
        <v>3</v>
      </c>
      <c r="W103" s="22">
        <v>0</v>
      </c>
      <c r="X103" s="23">
        <v>1</v>
      </c>
      <c r="Y103" s="22">
        <v>85</v>
      </c>
      <c r="Z103" s="22">
        <v>0</v>
      </c>
      <c r="AA103" s="22">
        <v>0</v>
      </c>
      <c r="AB103" s="24">
        <v>0</v>
      </c>
      <c r="AC103" s="22">
        <v>1</v>
      </c>
      <c r="AD103" s="23">
        <f t="shared" si="2"/>
        <v>346</v>
      </c>
    </row>
    <row r="104" spans="1:30" ht="17">
      <c r="A104" s="18" t="s">
        <v>280</v>
      </c>
      <c r="B104" s="19" t="s">
        <v>281</v>
      </c>
      <c r="C104" s="19" t="s">
        <v>28</v>
      </c>
      <c r="D104" s="19" t="s">
        <v>265</v>
      </c>
      <c r="E104" s="20">
        <v>-40.618929999999999</v>
      </c>
      <c r="F104" s="20">
        <v>172.50945999999999</v>
      </c>
      <c r="G104" s="19">
        <v>1.5</v>
      </c>
      <c r="H104" s="21">
        <v>27</v>
      </c>
      <c r="I104" s="22">
        <v>0</v>
      </c>
      <c r="J104" s="22">
        <v>4</v>
      </c>
      <c r="K104" s="22">
        <v>0</v>
      </c>
      <c r="L104" s="23">
        <v>55</v>
      </c>
      <c r="M104" s="22">
        <v>51</v>
      </c>
      <c r="N104" s="24">
        <v>6</v>
      </c>
      <c r="O104" s="21">
        <v>11</v>
      </c>
      <c r="P104" s="24">
        <v>37</v>
      </c>
      <c r="Q104" s="24">
        <v>9</v>
      </c>
      <c r="R104" s="23">
        <v>0</v>
      </c>
      <c r="S104" s="22">
        <v>0</v>
      </c>
      <c r="T104" s="22">
        <v>31</v>
      </c>
      <c r="U104" s="24">
        <v>10</v>
      </c>
      <c r="V104" s="22">
        <v>3</v>
      </c>
      <c r="W104" s="22">
        <v>1</v>
      </c>
      <c r="X104" s="23">
        <v>5</v>
      </c>
      <c r="Y104" s="22">
        <v>87</v>
      </c>
      <c r="Z104" s="22">
        <v>0</v>
      </c>
      <c r="AA104" s="22">
        <v>0</v>
      </c>
      <c r="AB104" s="24">
        <v>0</v>
      </c>
      <c r="AC104" s="22">
        <v>0</v>
      </c>
      <c r="AD104" s="23">
        <f t="shared" si="2"/>
        <v>337</v>
      </c>
    </row>
    <row r="105" spans="1:30" ht="34">
      <c r="A105" s="18" t="s">
        <v>282</v>
      </c>
      <c r="B105" s="19" t="s">
        <v>283</v>
      </c>
      <c r="C105" s="19" t="s">
        <v>28</v>
      </c>
      <c r="D105" s="19" t="s">
        <v>284</v>
      </c>
      <c r="E105" s="20">
        <v>-40.504449999999999</v>
      </c>
      <c r="F105" s="20">
        <v>172.67330999999999</v>
      </c>
      <c r="G105" s="19">
        <v>0.5</v>
      </c>
      <c r="H105" s="21">
        <v>108</v>
      </c>
      <c r="J105" s="24">
        <v>8</v>
      </c>
      <c r="K105" s="24">
        <v>1</v>
      </c>
      <c r="L105" s="23">
        <v>143</v>
      </c>
      <c r="M105" s="24">
        <v>79</v>
      </c>
      <c r="N105" s="24">
        <v>18</v>
      </c>
      <c r="O105" s="21">
        <v>30</v>
      </c>
      <c r="P105" s="24">
        <v>26</v>
      </c>
      <c r="Q105" s="24">
        <v>59</v>
      </c>
      <c r="R105" s="23">
        <v>0</v>
      </c>
      <c r="S105" s="22">
        <v>0</v>
      </c>
      <c r="T105" s="22">
        <v>96</v>
      </c>
      <c r="U105" s="24">
        <v>9</v>
      </c>
      <c r="V105" s="22">
        <v>3</v>
      </c>
      <c r="W105" s="22">
        <v>6</v>
      </c>
      <c r="X105" s="23">
        <v>3</v>
      </c>
      <c r="Y105" s="24">
        <v>12</v>
      </c>
      <c r="Z105" s="24">
        <v>0</v>
      </c>
      <c r="AA105" s="22">
        <v>0</v>
      </c>
      <c r="AB105" s="24">
        <v>0</v>
      </c>
      <c r="AC105" s="22">
        <v>5</v>
      </c>
      <c r="AD105" s="23">
        <f t="shared" si="2"/>
        <v>606</v>
      </c>
    </row>
    <row r="106" spans="1:30" ht="34">
      <c r="A106" s="18" t="s">
        <v>285</v>
      </c>
      <c r="B106" s="19" t="s">
        <v>286</v>
      </c>
      <c r="C106" s="19" t="s">
        <v>28</v>
      </c>
      <c r="D106" s="19" t="s">
        <v>284</v>
      </c>
      <c r="E106" s="20">
        <v>-40.506259999999997</v>
      </c>
      <c r="F106" s="20">
        <v>172.66519</v>
      </c>
      <c r="G106" s="19">
        <v>1.5</v>
      </c>
      <c r="H106" s="21">
        <v>97</v>
      </c>
      <c r="J106" s="22">
        <v>13</v>
      </c>
      <c r="K106" s="22">
        <v>3</v>
      </c>
      <c r="L106" s="23">
        <v>100</v>
      </c>
      <c r="M106" s="22">
        <v>75</v>
      </c>
      <c r="N106" s="24">
        <v>7</v>
      </c>
      <c r="O106" s="21">
        <v>50</v>
      </c>
      <c r="P106" s="24">
        <v>93</v>
      </c>
      <c r="Q106" s="24">
        <v>65</v>
      </c>
      <c r="R106" s="23">
        <v>0</v>
      </c>
      <c r="S106" s="22">
        <v>2</v>
      </c>
      <c r="T106" s="22">
        <v>37</v>
      </c>
      <c r="U106" s="24">
        <v>12</v>
      </c>
      <c r="V106" s="22">
        <v>9</v>
      </c>
      <c r="W106" s="22">
        <v>1</v>
      </c>
      <c r="X106" s="23">
        <v>2</v>
      </c>
      <c r="Y106" s="24">
        <v>26</v>
      </c>
      <c r="Z106" s="24">
        <v>12</v>
      </c>
      <c r="AA106" s="22">
        <v>0</v>
      </c>
      <c r="AB106" s="24">
        <v>0</v>
      </c>
      <c r="AC106" s="22">
        <v>4</v>
      </c>
      <c r="AD106" s="23">
        <f t="shared" si="2"/>
        <v>608</v>
      </c>
    </row>
    <row r="107" spans="1:30" ht="34">
      <c r="A107" s="18" t="s">
        <v>287</v>
      </c>
      <c r="B107" s="19" t="s">
        <v>288</v>
      </c>
      <c r="C107" s="19" t="s">
        <v>28</v>
      </c>
      <c r="D107" s="19" t="s">
        <v>284</v>
      </c>
      <c r="E107" s="20">
        <v>-40.505789999999998</v>
      </c>
      <c r="F107" s="20">
        <v>172.66605999999999</v>
      </c>
      <c r="G107" s="19">
        <v>1.5</v>
      </c>
      <c r="H107" s="21">
        <v>49</v>
      </c>
      <c r="I107" s="22">
        <v>0</v>
      </c>
      <c r="J107" s="24">
        <v>0</v>
      </c>
      <c r="K107" s="24">
        <v>0</v>
      </c>
      <c r="L107" s="23">
        <v>40</v>
      </c>
      <c r="M107" s="24">
        <v>71</v>
      </c>
      <c r="N107" s="24">
        <v>8</v>
      </c>
      <c r="O107" s="21">
        <v>23</v>
      </c>
      <c r="P107" s="24">
        <v>19</v>
      </c>
      <c r="Q107" s="24">
        <v>58</v>
      </c>
      <c r="R107" s="23">
        <v>0</v>
      </c>
      <c r="S107" s="22">
        <v>1</v>
      </c>
      <c r="T107" s="22">
        <v>31</v>
      </c>
      <c r="U107" s="24">
        <v>0</v>
      </c>
      <c r="V107" s="22">
        <v>0</v>
      </c>
      <c r="W107" s="22">
        <v>0</v>
      </c>
      <c r="X107" s="23">
        <v>0</v>
      </c>
      <c r="Y107" s="24">
        <v>14</v>
      </c>
      <c r="Z107" s="24">
        <v>0</v>
      </c>
      <c r="AA107" s="22">
        <v>0</v>
      </c>
      <c r="AB107" s="24">
        <v>0</v>
      </c>
      <c r="AC107" s="22">
        <v>0</v>
      </c>
      <c r="AD107" s="23">
        <f t="shared" si="2"/>
        <v>314</v>
      </c>
    </row>
    <row r="108" spans="1:30" ht="34">
      <c r="A108" s="18" t="s">
        <v>289</v>
      </c>
      <c r="B108" s="19" t="s">
        <v>290</v>
      </c>
      <c r="C108" s="19" t="s">
        <v>28</v>
      </c>
      <c r="D108" s="19" t="s">
        <v>284</v>
      </c>
      <c r="E108" s="20">
        <v>-40.506570000000004</v>
      </c>
      <c r="F108" s="20">
        <v>172.66471999999999</v>
      </c>
      <c r="G108" s="19">
        <v>1.5</v>
      </c>
      <c r="H108" s="21">
        <v>90</v>
      </c>
      <c r="I108" s="22">
        <v>0</v>
      </c>
      <c r="J108" s="24">
        <v>33</v>
      </c>
      <c r="K108" s="24">
        <v>0</v>
      </c>
      <c r="L108" s="23">
        <v>60</v>
      </c>
      <c r="M108" s="24">
        <v>102</v>
      </c>
      <c r="N108" s="24">
        <v>2</v>
      </c>
      <c r="O108" s="21">
        <v>35</v>
      </c>
      <c r="P108" s="24">
        <v>95</v>
      </c>
      <c r="Q108" s="24">
        <v>19</v>
      </c>
      <c r="R108" s="23">
        <v>0</v>
      </c>
      <c r="S108" s="22">
        <v>1</v>
      </c>
      <c r="T108" s="22">
        <v>44</v>
      </c>
      <c r="U108" s="24">
        <v>2</v>
      </c>
      <c r="V108" s="22">
        <v>5</v>
      </c>
      <c r="W108" s="22">
        <v>3</v>
      </c>
      <c r="X108" s="23">
        <v>1</v>
      </c>
      <c r="Y108" s="24">
        <v>12</v>
      </c>
      <c r="Z108" s="24">
        <v>0</v>
      </c>
      <c r="AA108" s="22">
        <v>1</v>
      </c>
      <c r="AB108" s="24">
        <v>0</v>
      </c>
      <c r="AC108" s="22">
        <v>0</v>
      </c>
      <c r="AD108" s="23">
        <f t="shared" si="2"/>
        <v>505</v>
      </c>
    </row>
    <row r="109" spans="1:30" ht="34">
      <c r="A109" s="18" t="s">
        <v>291</v>
      </c>
      <c r="B109" s="19" t="s">
        <v>292</v>
      </c>
      <c r="C109" s="19" t="s">
        <v>28</v>
      </c>
      <c r="D109" s="19" t="s">
        <v>284</v>
      </c>
      <c r="E109" s="20">
        <v>-40.506439999999998</v>
      </c>
      <c r="F109" s="20">
        <v>172.66578999999999</v>
      </c>
      <c r="G109" s="19">
        <v>1.5</v>
      </c>
      <c r="H109" s="21">
        <v>27</v>
      </c>
      <c r="I109" s="22">
        <v>0</v>
      </c>
      <c r="J109" s="24">
        <v>36</v>
      </c>
      <c r="K109" s="24">
        <v>1</v>
      </c>
      <c r="L109" s="23">
        <v>69</v>
      </c>
      <c r="M109" s="24">
        <v>88</v>
      </c>
      <c r="N109" s="24">
        <v>6</v>
      </c>
      <c r="O109" s="21">
        <v>30</v>
      </c>
      <c r="P109" s="24">
        <v>85</v>
      </c>
      <c r="Q109" s="24">
        <v>23</v>
      </c>
      <c r="R109" s="23">
        <v>0</v>
      </c>
      <c r="S109" s="22">
        <v>1</v>
      </c>
      <c r="T109" s="22">
        <v>51</v>
      </c>
      <c r="U109" s="24">
        <v>7</v>
      </c>
      <c r="V109" s="22">
        <v>8</v>
      </c>
      <c r="W109" s="22">
        <v>18</v>
      </c>
      <c r="X109" s="23">
        <v>0</v>
      </c>
      <c r="Y109" s="24">
        <v>24</v>
      </c>
      <c r="Z109" s="24">
        <v>0</v>
      </c>
      <c r="AA109" s="22">
        <v>1</v>
      </c>
      <c r="AB109" s="24">
        <v>0</v>
      </c>
      <c r="AC109" s="22">
        <v>0</v>
      </c>
      <c r="AD109" s="23">
        <f t="shared" si="2"/>
        <v>475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Clast count</vt:lpstr>
      <vt:lpstr>Clast XRF</vt:lpstr>
      <vt:lpstr>Clast petrology</vt:lpstr>
      <vt:lpstr>Sandstone petrology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Smithies</dc:creator>
  <cp:lastModifiedBy>Sarah Smithies</cp:lastModifiedBy>
  <dcterms:created xsi:type="dcterms:W3CDTF">2018-08-23T00:05:14Z</dcterms:created>
  <dcterms:modified xsi:type="dcterms:W3CDTF">2019-03-18T00:56:54Z</dcterms:modified>
</cp:coreProperties>
</file>