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tatinMEDResearch\Chris Backup\Manuscripts\12MAR2019 JACC (JME) Submission\JME\"/>
    </mc:Choice>
  </mc:AlternateContent>
  <xr:revisionPtr revIDLastSave="0" documentId="13_ncr:1_{56A85C68-157C-4579-8FE6-F91A45487D62}" xr6:coauthVersionLast="43" xr6:coauthVersionMax="43" xr10:uidLastSave="{00000000-0000-0000-0000-000000000000}"/>
  <bookViews>
    <workbookView xWindow="-120" yWindow="-120" windowWidth="29040" windowHeight="15840" activeTab="2" xr2:uid="{BD459943-1843-4B89-9F4E-E9D8BB286923}"/>
  </bookViews>
  <sheets>
    <sheet name="Appendix 1" sheetId="1" r:id="rId1"/>
    <sheet name="Appendix 2" sheetId="4" r:id="rId2"/>
    <sheet name="Online Table 3" sheetId="6" r:id="rId3"/>
  </sheets>
  <externalReferences>
    <externalReference r:id="rId4"/>
    <externalReference r:id="rId5"/>
    <externalReference r:id="rId6"/>
    <externalReference r:id="rId7"/>
  </externalReferences>
  <definedNames>
    <definedName name="ChronicDiseaseScore">'[1]1c-Untreated'!$J$20:$L$23</definedName>
    <definedName name="CList">[2]PivotData!$M$4:$M$16</definedName>
    <definedName name="dkfinal2" localSheetId="1">#REF!</definedName>
    <definedName name="dkfinal2">#REF!</definedName>
    <definedName name="dkginal2" localSheetId="1">#REF!</definedName>
    <definedName name="dkginal2">#REF!</definedName>
    <definedName name="dkhelp" localSheetId="1">#REF!</definedName>
    <definedName name="dkhelp">#REF!</definedName>
    <definedName name="gug" localSheetId="1">#REF!</definedName>
    <definedName name="gug">#REF!</definedName>
    <definedName name="parms" localSheetId="1">#REF!</definedName>
    <definedName name="parms">#REF!</definedName>
    <definedName name="parms1" localSheetId="1">#REF!</definedName>
    <definedName name="parms1">#REF!</definedName>
    <definedName name="parms2" localSheetId="1">#REF!</definedName>
    <definedName name="parms2">#REF!</definedName>
    <definedName name="PUF___2008_Web_File" localSheetId="1">[3]E!#REF!</definedName>
    <definedName name="PUF___2008_Web_File">[3]E!#REF!</definedName>
    <definedName name="really" localSheetId="1">#REF!</definedName>
    <definedName name="really">#REF!</definedName>
    <definedName name="revised" localSheetId="1">#REF!</definedName>
    <definedName name="revised">#REF!</definedName>
    <definedName name="revised2" localSheetId="1">#REF!</definedName>
    <definedName name="revised2">#REF!</definedName>
    <definedName name="supposedly_mech_dev" localSheetId="1">#REF!</definedName>
    <definedName name="supposedly_mech_dev">#REF!</definedName>
    <definedName name="Supposedly_mechanical_devices" localSheetId="1">#REF!</definedName>
    <definedName name="Supposedly_mechanical_devices">#REF!</definedName>
    <definedName name="Xeloda" localSheetId="1">#REF!</definedName>
    <definedName name="Xeloda">#REF!</definedName>
    <definedName name="xeloda2" localSheetId="1">#REF!</definedName>
    <definedName name="xeloda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K29" i="4" l="1"/>
  <c r="J29" i="4"/>
  <c r="G29" i="4"/>
  <c r="F29" i="4"/>
  <c r="C29" i="4"/>
  <c r="B29" i="4"/>
  <c r="K28" i="4"/>
  <c r="J28" i="4"/>
  <c r="G28" i="4"/>
  <c r="F28" i="4"/>
  <c r="C28" i="4"/>
  <c r="B28" i="4"/>
  <c r="K27" i="4"/>
  <c r="J27" i="4"/>
  <c r="G27" i="4"/>
  <c r="F27" i="4"/>
  <c r="C27" i="4"/>
  <c r="B27" i="4"/>
  <c r="K26" i="4"/>
  <c r="J26" i="4"/>
  <c r="G26" i="4"/>
  <c r="F26" i="4"/>
  <c r="C26" i="4"/>
  <c r="B26" i="4"/>
  <c r="K25" i="4"/>
  <c r="J25" i="4"/>
  <c r="G25" i="4"/>
  <c r="F25" i="4"/>
  <c r="C25" i="4"/>
  <c r="B25" i="4"/>
  <c r="K24" i="4"/>
  <c r="J24" i="4"/>
  <c r="G24" i="4"/>
  <c r="F24" i="4"/>
  <c r="C24" i="4"/>
  <c r="B24" i="4"/>
  <c r="K23" i="4"/>
  <c r="J23" i="4"/>
  <c r="G23" i="4"/>
  <c r="F23" i="4"/>
  <c r="C23" i="4"/>
  <c r="B23" i="4"/>
  <c r="K22" i="4"/>
  <c r="J22" i="4"/>
  <c r="G22" i="4"/>
  <c r="F22" i="4"/>
  <c r="C22" i="4"/>
  <c r="B22" i="4"/>
  <c r="K21" i="4"/>
  <c r="J21" i="4"/>
  <c r="G21" i="4"/>
  <c r="F21" i="4"/>
  <c r="C21" i="4"/>
  <c r="B21" i="4"/>
  <c r="K19" i="4"/>
  <c r="J19" i="4"/>
  <c r="G19" i="4"/>
  <c r="F19" i="4"/>
  <c r="C19" i="4"/>
  <c r="B19" i="4"/>
  <c r="K18" i="4"/>
  <c r="J18" i="4"/>
  <c r="G18" i="4"/>
  <c r="F18" i="4"/>
  <c r="C18" i="4"/>
  <c r="B18" i="4"/>
  <c r="K17" i="4"/>
  <c r="J17" i="4"/>
  <c r="G17" i="4"/>
  <c r="F17" i="4"/>
  <c r="C17" i="4"/>
  <c r="B17" i="4"/>
  <c r="K16" i="4"/>
  <c r="J16" i="4"/>
  <c r="G16" i="4"/>
  <c r="F16" i="4"/>
  <c r="C16" i="4"/>
  <c r="B16" i="4"/>
  <c r="K15" i="4"/>
  <c r="J15" i="4"/>
  <c r="G15" i="4"/>
  <c r="F15" i="4"/>
  <c r="C15" i="4"/>
  <c r="B15" i="4"/>
  <c r="K14" i="4"/>
  <c r="J14" i="4"/>
  <c r="G14" i="4"/>
  <c r="F14" i="4"/>
  <c r="C14" i="4"/>
  <c r="B14" i="4"/>
  <c r="K13" i="4"/>
  <c r="J13" i="4"/>
  <c r="G13" i="4"/>
  <c r="F13" i="4"/>
  <c r="C13" i="4"/>
  <c r="B13" i="4"/>
  <c r="K12" i="4"/>
  <c r="J12" i="4"/>
  <c r="G12" i="4"/>
  <c r="F12" i="4"/>
  <c r="C12" i="4"/>
  <c r="K10" i="4"/>
  <c r="J10" i="4"/>
  <c r="G10" i="4"/>
  <c r="F10" i="4"/>
  <c r="C10" i="4"/>
  <c r="B10" i="4"/>
  <c r="K9" i="4"/>
  <c r="J9" i="4"/>
  <c r="G9" i="4"/>
  <c r="F9" i="4"/>
  <c r="C9" i="4"/>
  <c r="B9" i="4"/>
  <c r="K8" i="4"/>
  <c r="J8" i="4"/>
  <c r="G8" i="4"/>
  <c r="F8" i="4"/>
  <c r="C8" i="4"/>
  <c r="B8" i="4"/>
  <c r="K7" i="4"/>
  <c r="J7" i="4"/>
  <c r="G7" i="4"/>
  <c r="F7" i="4"/>
  <c r="C7" i="4"/>
  <c r="B7" i="4"/>
  <c r="K6" i="4"/>
  <c r="J6" i="4"/>
  <c r="G6" i="4"/>
  <c r="F6" i="4"/>
  <c r="C6" i="4"/>
  <c r="B6" i="4"/>
  <c r="K5" i="4"/>
  <c r="J5" i="4"/>
  <c r="G5" i="4"/>
  <c r="F5" i="4"/>
  <c r="C5" i="4"/>
  <c r="B5" i="4"/>
</calcChain>
</file>

<file path=xl/sharedStrings.xml><?xml version="1.0" encoding="utf-8"?>
<sst xmlns="http://schemas.openxmlformats.org/spreadsheetml/2006/main" count="1075" uniqueCount="909">
  <si>
    <t xml:space="preserve">Appendix, Table 1. ICD-9 Codes for Comorbidities </t>
  </si>
  <si>
    <t>Condition</t>
  </si>
  <si>
    <t>ICD-9 Codes</t>
  </si>
  <si>
    <t>Chronic kidney disease</t>
  </si>
  <si>
    <t>274.10</t>
  </si>
  <si>
    <t>274.11</t>
  </si>
  <si>
    <t>274.19</t>
  </si>
  <si>
    <t>403.00</t>
  </si>
  <si>
    <t>403.01</t>
  </si>
  <si>
    <t>403.10</t>
  </si>
  <si>
    <t>403.11</t>
  </si>
  <si>
    <t>403.90</t>
  </si>
  <si>
    <t>403.91</t>
  </si>
  <si>
    <t>404.00</t>
  </si>
  <si>
    <t>404.01</t>
  </si>
  <si>
    <t>404.02</t>
  </si>
  <si>
    <t>404.03</t>
  </si>
  <si>
    <t xml:space="preserve"> </t>
  </si>
  <si>
    <t>404.10</t>
  </si>
  <si>
    <t>404.11</t>
  </si>
  <si>
    <t>404.12</t>
  </si>
  <si>
    <t>404.13</t>
  </si>
  <si>
    <t>404.90</t>
  </si>
  <si>
    <t>404.91</t>
  </si>
  <si>
    <t>404.92</t>
  </si>
  <si>
    <t>404.93</t>
  </si>
  <si>
    <t>582.0x</t>
  </si>
  <si>
    <t>582.1x</t>
  </si>
  <si>
    <t>582.2x</t>
  </si>
  <si>
    <t>582.4x</t>
  </si>
  <si>
    <t>582.81</t>
  </si>
  <si>
    <t>582.89</t>
  </si>
  <si>
    <t>582.9x</t>
  </si>
  <si>
    <t>585.1x</t>
  </si>
  <si>
    <t>585.2x</t>
  </si>
  <si>
    <t>585.3x</t>
  </si>
  <si>
    <t>585.4x</t>
  </si>
  <si>
    <t>585.5x</t>
  </si>
  <si>
    <t>585.6x</t>
  </si>
  <si>
    <t>585.9x</t>
  </si>
  <si>
    <t>590.00</t>
  </si>
  <si>
    <t>590.01</t>
  </si>
  <si>
    <t>753.0x</t>
  </si>
  <si>
    <t>753.10</t>
  </si>
  <si>
    <t>753.11</t>
  </si>
  <si>
    <t>753.12</t>
  </si>
  <si>
    <t>753.13</t>
  </si>
  <si>
    <t>753.14</t>
  </si>
  <si>
    <t>753.15</t>
  </si>
  <si>
    <t>753.16</t>
  </si>
  <si>
    <t>753.17</t>
  </si>
  <si>
    <t>753.19</t>
  </si>
  <si>
    <t>753.3x</t>
  </si>
  <si>
    <t>Chronic obstructive pulmonary disease</t>
  </si>
  <si>
    <t>490.xx-496.xx</t>
  </si>
  <si>
    <t>500.xx</t>
  </si>
  <si>
    <t>501.xx</t>
  </si>
  <si>
    <t>502.xx</t>
  </si>
  <si>
    <t>503.xx</t>
  </si>
  <si>
    <t>504.xx</t>
  </si>
  <si>
    <t>505.xx</t>
  </si>
  <si>
    <t>506.4x</t>
  </si>
  <si>
    <t>Pneumonia</t>
  </si>
  <si>
    <t>480.0x</t>
  </si>
  <si>
    <t>480.1x</t>
  </si>
  <si>
    <t>480.2x</t>
  </si>
  <si>
    <t>480.3x</t>
  </si>
  <si>
    <t>480.8x</t>
  </si>
  <si>
    <t>480.9x</t>
  </si>
  <si>
    <t>481.xx</t>
  </si>
  <si>
    <t>482.0x</t>
  </si>
  <si>
    <t>482.1x</t>
  </si>
  <si>
    <t>482.2x</t>
  </si>
  <si>
    <t>482.30</t>
  </si>
  <si>
    <t>482.31</t>
  </si>
  <si>
    <t>482.32</t>
  </si>
  <si>
    <t>482.39</t>
  </si>
  <si>
    <t>482.40</t>
  </si>
  <si>
    <t>482.41</t>
  </si>
  <si>
    <t>482.42</t>
  </si>
  <si>
    <t>482.49</t>
  </si>
  <si>
    <t>482.81</t>
  </si>
  <si>
    <t>482.82</t>
  </si>
  <si>
    <t>482.83</t>
  </si>
  <si>
    <t>482.84</t>
  </si>
  <si>
    <t>482.89</t>
  </si>
  <si>
    <t>482.9x</t>
  </si>
  <si>
    <t>483.0x</t>
  </si>
  <si>
    <t>483.1x</t>
  </si>
  <si>
    <t>483.8x</t>
  </si>
  <si>
    <t>484.1x</t>
  </si>
  <si>
    <t>484.3x</t>
  </si>
  <si>
    <t>484.5x</t>
  </si>
  <si>
    <t>484.6x</t>
  </si>
  <si>
    <t>484.7x</t>
  </si>
  <si>
    <t>484.8x</t>
  </si>
  <si>
    <t>485.xx</t>
  </si>
  <si>
    <t>486.xx</t>
  </si>
  <si>
    <t>487.0x</t>
  </si>
  <si>
    <t>488.01</t>
  </si>
  <si>
    <t>488.11</t>
  </si>
  <si>
    <t>488.81</t>
  </si>
  <si>
    <t>997.31</t>
  </si>
  <si>
    <t>997.32</t>
  </si>
  <si>
    <t>Cirrhosis</t>
  </si>
  <si>
    <t>571.0x</t>
  </si>
  <si>
    <t>571.2x</t>
  </si>
  <si>
    <t>571.5x</t>
  </si>
  <si>
    <t>571.8x</t>
  </si>
  <si>
    <t>Hepatitis</t>
  </si>
  <si>
    <t>070.xx</t>
  </si>
  <si>
    <t>570.xx</t>
  </si>
  <si>
    <t>571.1x</t>
  </si>
  <si>
    <t>571.40</t>
  </si>
  <si>
    <t>571.41</t>
  </si>
  <si>
    <t>571.42</t>
  </si>
  <si>
    <t>571.49</t>
  </si>
  <si>
    <t>573.1x</t>
  </si>
  <si>
    <t>573.2x</t>
  </si>
  <si>
    <t>573.3x</t>
  </si>
  <si>
    <t>V02.60</t>
  </si>
  <si>
    <t>V02.61</t>
  </si>
  <si>
    <t>V02.62</t>
  </si>
  <si>
    <t>V02.69</t>
  </si>
  <si>
    <t>Coronary artery disease</t>
  </si>
  <si>
    <t>411.0x</t>
  </si>
  <si>
    <t>411.1x</t>
  </si>
  <si>
    <t>411.81</t>
  </si>
  <si>
    <t>411.89</t>
  </si>
  <si>
    <t>412.xx</t>
  </si>
  <si>
    <t>413.0x</t>
  </si>
  <si>
    <t>413.1x</t>
  </si>
  <si>
    <t>413.9x</t>
  </si>
  <si>
    <t>414.00</t>
  </si>
  <si>
    <t>414.01</t>
  </si>
  <si>
    <t>414.02</t>
  </si>
  <si>
    <t>414.03</t>
  </si>
  <si>
    <t>414.04</t>
  </si>
  <si>
    <t>414.05</t>
  </si>
  <si>
    <t>414.06</t>
  </si>
  <si>
    <t>414.07</t>
  </si>
  <si>
    <t>414.10</t>
  </si>
  <si>
    <t>414.11</t>
  </si>
  <si>
    <t>414.12</t>
  </si>
  <si>
    <t>414.19</t>
  </si>
  <si>
    <t>414.2x</t>
  </si>
  <si>
    <t>414.3x</t>
  </si>
  <si>
    <t>414.4</t>
  </si>
  <si>
    <t>414.8x</t>
  </si>
  <si>
    <t>414.9x</t>
  </si>
  <si>
    <t>429.2x</t>
  </si>
  <si>
    <t>Diabetes mellitus</t>
  </si>
  <si>
    <t>250.xx</t>
  </si>
  <si>
    <t>Gastrointestinal bleed</t>
  </si>
  <si>
    <t>455.2x</t>
  </si>
  <si>
    <t>455.5x</t>
  </si>
  <si>
    <t>455.8x</t>
  </si>
  <si>
    <t>456.0x</t>
  </si>
  <si>
    <t>456.20</t>
  </si>
  <si>
    <t>530.7x</t>
  </si>
  <si>
    <t>530.21</t>
  </si>
  <si>
    <t>530.82</t>
  </si>
  <si>
    <t>531.00</t>
  </si>
  <si>
    <t>531.01</t>
  </si>
  <si>
    <t>531.20</t>
  </si>
  <si>
    <t>531.21</t>
  </si>
  <si>
    <t>531.40</t>
  </si>
  <si>
    <t>531.41</t>
  </si>
  <si>
    <t>531.60</t>
  </si>
  <si>
    <t>531.61</t>
  </si>
  <si>
    <t>532.00</t>
  </si>
  <si>
    <t>532.01</t>
  </si>
  <si>
    <t>532.20</t>
  </si>
  <si>
    <t>532.21</t>
  </si>
  <si>
    <t>532.40</t>
  </si>
  <si>
    <t>532.41</t>
  </si>
  <si>
    <t>532.60</t>
  </si>
  <si>
    <t>532.61</t>
  </si>
  <si>
    <t>533.00</t>
  </si>
  <si>
    <t>533.01</t>
  </si>
  <si>
    <t>533.20</t>
  </si>
  <si>
    <t>533.21</t>
  </si>
  <si>
    <t>533.40</t>
  </si>
  <si>
    <t>533.41</t>
  </si>
  <si>
    <t>533.60</t>
  </si>
  <si>
    <t>533.61</t>
  </si>
  <si>
    <t>534.00</t>
  </si>
  <si>
    <t>534.01</t>
  </si>
  <si>
    <t>534.20</t>
  </si>
  <si>
    <t>534.21</t>
  </si>
  <si>
    <t>534.40</t>
  </si>
  <si>
    <t>534.41</t>
  </si>
  <si>
    <t>534.60</t>
  </si>
  <si>
    <t>534.61</t>
  </si>
  <si>
    <t>535.01</t>
  </si>
  <si>
    <t>535.11</t>
  </si>
  <si>
    <t>535.21</t>
  </si>
  <si>
    <t>535.31</t>
  </si>
  <si>
    <t>535.41</t>
  </si>
  <si>
    <t>535.51</t>
  </si>
  <si>
    <t>535.61</t>
  </si>
  <si>
    <t>535.71</t>
  </si>
  <si>
    <t>537.83</t>
  </si>
  <si>
    <t>537.84</t>
  </si>
  <si>
    <t>562.02</t>
  </si>
  <si>
    <t>562.03</t>
  </si>
  <si>
    <t>562.12</t>
  </si>
  <si>
    <t>562.13</t>
  </si>
  <si>
    <t>569.3x</t>
  </si>
  <si>
    <t>569.83</t>
  </si>
  <si>
    <t>569.85</t>
  </si>
  <si>
    <t>569.86</t>
  </si>
  <si>
    <t>578.0x</t>
  </si>
  <si>
    <t>578.1x</t>
  </si>
  <si>
    <t>578.9x</t>
  </si>
  <si>
    <t>784.8x</t>
  </si>
  <si>
    <t>772.4x</t>
  </si>
  <si>
    <t>Heart failure</t>
  </si>
  <si>
    <t>402.x1</t>
  </si>
  <si>
    <t>404.x1</t>
  </si>
  <si>
    <t>404.x3</t>
  </si>
  <si>
    <t>428.xx</t>
  </si>
  <si>
    <t>Ischemic stroke</t>
  </si>
  <si>
    <t>433.01</t>
  </si>
  <si>
    <t>433.11</t>
  </si>
  <si>
    <t>433.21</t>
  </si>
  <si>
    <t>433.31</t>
  </si>
  <si>
    <t>433.81</t>
  </si>
  <si>
    <t>433.91</t>
  </si>
  <si>
    <t>434.01</t>
  </si>
  <si>
    <t>434.11</t>
  </si>
  <si>
    <t>434.91</t>
  </si>
  <si>
    <t>Transient ischemic attack</t>
  </si>
  <si>
    <t>435.xx</t>
  </si>
  <si>
    <t>Intracranial bleed</t>
  </si>
  <si>
    <t>430.XX</t>
  </si>
  <si>
    <t>431.xx</t>
  </si>
  <si>
    <t>432.0x</t>
  </si>
  <si>
    <t>432.1x</t>
  </si>
  <si>
    <t>432.9x</t>
  </si>
  <si>
    <t>852.00</t>
  </si>
  <si>
    <t>852.01</t>
  </si>
  <si>
    <t>852.02</t>
  </si>
  <si>
    <t>852.03</t>
  </si>
  <si>
    <t>852.04</t>
  </si>
  <si>
    <t>852.05</t>
  </si>
  <si>
    <t>852.06</t>
  </si>
  <si>
    <t>852.09</t>
  </si>
  <si>
    <t>852.20</t>
  </si>
  <si>
    <t>852.21</t>
  </si>
  <si>
    <t>852.22</t>
  </si>
  <si>
    <t>852.23</t>
  </si>
  <si>
    <t>852.24</t>
  </si>
  <si>
    <t>852.25</t>
  </si>
  <si>
    <t>852.26</t>
  </si>
  <si>
    <t>852.29</t>
  </si>
  <si>
    <t>852.40</t>
  </si>
  <si>
    <t>852.41</t>
  </si>
  <si>
    <t>852.42</t>
  </si>
  <si>
    <t>852.43</t>
  </si>
  <si>
    <t>852.44</t>
  </si>
  <si>
    <t>852.45</t>
  </si>
  <si>
    <t>852.46</t>
  </si>
  <si>
    <t>852.49</t>
  </si>
  <si>
    <t>853.00</t>
  </si>
  <si>
    <t>853.01</t>
  </si>
  <si>
    <t>853.02</t>
  </si>
  <si>
    <t>853.03</t>
  </si>
  <si>
    <t>853.04</t>
  </si>
  <si>
    <t>853.05</t>
  </si>
  <si>
    <t>853.06</t>
  </si>
  <si>
    <t>853.09</t>
  </si>
  <si>
    <t>853.10</t>
  </si>
  <si>
    <t>853.11</t>
  </si>
  <si>
    <t>853.12</t>
  </si>
  <si>
    <t>853.13</t>
  </si>
  <si>
    <t>853.14</t>
  </si>
  <si>
    <t>853.15</t>
  </si>
  <si>
    <t>853.16</t>
  </si>
  <si>
    <t>853.19</t>
  </si>
  <si>
    <t>Myocardial infarction</t>
  </si>
  <si>
    <t>410.00</t>
  </si>
  <si>
    <t>410.01</t>
  </si>
  <si>
    <t>410.02</t>
  </si>
  <si>
    <t>410.10</t>
  </si>
  <si>
    <t>410.11</t>
  </si>
  <si>
    <t>410.12</t>
  </si>
  <si>
    <t>410.20</t>
  </si>
  <si>
    <t>410.21</t>
  </si>
  <si>
    <t>410.22</t>
  </si>
  <si>
    <t>410.30</t>
  </si>
  <si>
    <t>410.31</t>
  </si>
  <si>
    <t>410.32</t>
  </si>
  <si>
    <t>410.40</t>
  </si>
  <si>
    <t>410.41</t>
  </si>
  <si>
    <t>410.42</t>
  </si>
  <si>
    <t>410.50</t>
  </si>
  <si>
    <t>410.51</t>
  </si>
  <si>
    <t>410.52</t>
  </si>
  <si>
    <t>410.60</t>
  </si>
  <si>
    <t>410.61</t>
  </si>
  <si>
    <t>410.62</t>
  </si>
  <si>
    <t>410.70</t>
  </si>
  <si>
    <t>410.71</t>
  </si>
  <si>
    <t>410.72</t>
  </si>
  <si>
    <t>410.80</t>
  </si>
  <si>
    <t>410.81</t>
  </si>
  <si>
    <t>410.82</t>
  </si>
  <si>
    <t>410.90</t>
  </si>
  <si>
    <t>410.91</t>
  </si>
  <si>
    <t>410.92</t>
  </si>
  <si>
    <t>Paraplegia</t>
  </si>
  <si>
    <t>343.0x</t>
  </si>
  <si>
    <t>344.1x</t>
  </si>
  <si>
    <t>Hemiplegia</t>
  </si>
  <si>
    <t>342.00</t>
  </si>
  <si>
    <t>342.01</t>
  </si>
  <si>
    <t>342.02</t>
  </si>
  <si>
    <t>342.10</t>
  </si>
  <si>
    <t>342.11</t>
  </si>
  <si>
    <t>342.12</t>
  </si>
  <si>
    <t>342.80</t>
  </si>
  <si>
    <t>342.81</t>
  </si>
  <si>
    <t>342.82</t>
  </si>
  <si>
    <t>342.90</t>
  </si>
  <si>
    <t>342.91</t>
  </si>
  <si>
    <t>342.92</t>
  </si>
  <si>
    <t>343.1x</t>
  </si>
  <si>
    <t>343.4x</t>
  </si>
  <si>
    <t>438.20</t>
  </si>
  <si>
    <t>438.21</t>
  </si>
  <si>
    <t>438.22</t>
  </si>
  <si>
    <t>438.30</t>
  </si>
  <si>
    <t>438.31</t>
  </si>
  <si>
    <t>438.32</t>
  </si>
  <si>
    <t>438.40</t>
  </si>
  <si>
    <t>438.41</t>
  </si>
  <si>
    <t>438.42</t>
  </si>
  <si>
    <t>438.50</t>
  </si>
  <si>
    <t>438.51</t>
  </si>
  <si>
    <t>438.52</t>
  </si>
  <si>
    <t>438.53</t>
  </si>
  <si>
    <t>Psychiatric disorders</t>
  </si>
  <si>
    <t>290.0x</t>
  </si>
  <si>
    <t>290.10</t>
  </si>
  <si>
    <t>290.11</t>
  </si>
  <si>
    <t>290.12</t>
  </si>
  <si>
    <t>290.13</t>
  </si>
  <si>
    <t>290.20</t>
  </si>
  <si>
    <t>290.21</t>
  </si>
  <si>
    <t>290.3x</t>
  </si>
  <si>
    <t>290.40</t>
  </si>
  <si>
    <t>290.41</t>
  </si>
  <si>
    <t>290.42</t>
  </si>
  <si>
    <t>290.43</t>
  </si>
  <si>
    <t>290.8x</t>
  </si>
  <si>
    <t>290.9x</t>
  </si>
  <si>
    <t>291.0x</t>
  </si>
  <si>
    <t>291.1x</t>
  </si>
  <si>
    <t>291.2x</t>
  </si>
  <si>
    <t>291.3x</t>
  </si>
  <si>
    <t>291.4x</t>
  </si>
  <si>
    <t>291.5x</t>
  </si>
  <si>
    <t>291.81</t>
  </si>
  <si>
    <t>291.82</t>
  </si>
  <si>
    <t>291.89</t>
  </si>
  <si>
    <t>291.9x</t>
  </si>
  <si>
    <t>292.0x</t>
  </si>
  <si>
    <t>292.11</t>
  </si>
  <si>
    <t>292.12</t>
  </si>
  <si>
    <t>292.2x</t>
  </si>
  <si>
    <t>292.81</t>
  </si>
  <si>
    <t>292.82</t>
  </si>
  <si>
    <t>292.83</t>
  </si>
  <si>
    <t>292.84</t>
  </si>
  <si>
    <t>292.85</t>
  </si>
  <si>
    <t>292.89</t>
  </si>
  <si>
    <t>292.9x</t>
  </si>
  <si>
    <t>293.0x</t>
  </si>
  <si>
    <t>293.1x</t>
  </si>
  <si>
    <t>293.81</t>
  </si>
  <si>
    <t>293.82</t>
  </si>
  <si>
    <t>293.83</t>
  </si>
  <si>
    <t>293.84</t>
  </si>
  <si>
    <t>293.89</t>
  </si>
  <si>
    <t>293.9x</t>
  </si>
  <si>
    <t>294.0x</t>
  </si>
  <si>
    <t>294.10</t>
  </si>
  <si>
    <t>294.11</t>
  </si>
  <si>
    <t>294.20</t>
  </si>
  <si>
    <t>294.21</t>
  </si>
  <si>
    <t>294.8x</t>
  </si>
  <si>
    <t>294.9x</t>
  </si>
  <si>
    <t>295.00</t>
  </si>
  <si>
    <t>295.01</t>
  </si>
  <si>
    <t>295.02</t>
  </si>
  <si>
    <t>295.03</t>
  </si>
  <si>
    <t>295.04</t>
  </si>
  <si>
    <t>295.05</t>
  </si>
  <si>
    <t>295.10</t>
  </si>
  <si>
    <t>295.11</t>
  </si>
  <si>
    <t>295.12</t>
  </si>
  <si>
    <t>295.13</t>
  </si>
  <si>
    <t>295.14</t>
  </si>
  <si>
    <t>295.15</t>
  </si>
  <si>
    <t>295.20</t>
  </si>
  <si>
    <t>295.21</t>
  </si>
  <si>
    <t>295.22</t>
  </si>
  <si>
    <t>295.23</t>
  </si>
  <si>
    <t>295.24</t>
  </si>
  <si>
    <t>295.25</t>
  </si>
  <si>
    <t>295.30</t>
  </si>
  <si>
    <t>295.31</t>
  </si>
  <si>
    <t>295.32</t>
  </si>
  <si>
    <t>295.33</t>
  </si>
  <si>
    <t>295.34</t>
  </si>
  <si>
    <t>295.35</t>
  </si>
  <si>
    <t>295.40</t>
  </si>
  <si>
    <t>295.41</t>
  </si>
  <si>
    <t>295.42</t>
  </si>
  <si>
    <t>295.43</t>
  </si>
  <si>
    <t>295.44</t>
  </si>
  <si>
    <t>295.45</t>
  </si>
  <si>
    <t>295.50</t>
  </si>
  <si>
    <t>295.51</t>
  </si>
  <si>
    <t>295.52</t>
  </si>
  <si>
    <t>295.53</t>
  </si>
  <si>
    <t>295.54</t>
  </si>
  <si>
    <t>295.55</t>
  </si>
  <si>
    <t>295.60</t>
  </si>
  <si>
    <t>295.61</t>
  </si>
  <si>
    <t>295.62</t>
  </si>
  <si>
    <t>295.63</t>
  </si>
  <si>
    <t>295.64</t>
  </si>
  <si>
    <t>295.65</t>
  </si>
  <si>
    <t>295.70</t>
  </si>
  <si>
    <t>295.71</t>
  </si>
  <si>
    <t>295.72</t>
  </si>
  <si>
    <t>295.73</t>
  </si>
  <si>
    <t>295.74</t>
  </si>
  <si>
    <t>295.75</t>
  </si>
  <si>
    <t>295.80</t>
  </si>
  <si>
    <t>295.81</t>
  </si>
  <si>
    <t>295.82</t>
  </si>
  <si>
    <t>295.83</t>
  </si>
  <si>
    <t>295.84</t>
  </si>
  <si>
    <t>295.85</t>
  </si>
  <si>
    <t>295.90</t>
  </si>
  <si>
    <t>295.91</t>
  </si>
  <si>
    <t>295.92</t>
  </si>
  <si>
    <t>295.93</t>
  </si>
  <si>
    <t>295.94</t>
  </si>
  <si>
    <t>295.95</t>
  </si>
  <si>
    <t>296.00</t>
  </si>
  <si>
    <t>296.01</t>
  </si>
  <si>
    <t>296.02</t>
  </si>
  <si>
    <t>296.03</t>
  </si>
  <si>
    <t>296.04</t>
  </si>
  <si>
    <t>296.05</t>
  </si>
  <si>
    <t>296.06</t>
  </si>
  <si>
    <t>296.10</t>
  </si>
  <si>
    <t>296.11</t>
  </si>
  <si>
    <t>296.12</t>
  </si>
  <si>
    <t>296.13</t>
  </si>
  <si>
    <t>296.14</t>
  </si>
  <si>
    <t>296.15</t>
  </si>
  <si>
    <t>296.16</t>
  </si>
  <si>
    <t>296.20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</si>
  <si>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</si>
  <si>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</si>
  <si>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</si>
  <si>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</si>
  <si>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</si>
  <si>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</si>
  <si>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</si>
  <si>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</si>
  <si>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</si>
  <si>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</si>
  <si>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</si>
  <si>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</si>
  <si>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</si>
  <si>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</si>
  <si>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</si>
  <si>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</si>
  <si>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</si>
  <si>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</si>
  <si>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296.45</t>
  </si>
  <si>
    <t>296.46</t>
  </si>
  <si>
    <t>296.50</t>
  </si>
  <si>
    <t>296.51</t>
  </si>
  <si>
    <t>296.52</t>
  </si>
  <si>
    <t>296.53</t>
  </si>
  <si>
    <t>296.54</t>
  </si>
  <si>
    <t>296.55</t>
  </si>
  <si>
    <t>296.56</t>
  </si>
  <si>
    <t>296.60</t>
  </si>
  <si>
    <t>296.61</t>
  </si>
  <si>
    <t>296.62</t>
  </si>
  <si>
    <t>296.63</t>
  </si>
  <si>
    <t>296.64</t>
  </si>
  <si>
    <t>296.65</t>
  </si>
  <si>
    <t>296.66</t>
  </si>
  <si>
    <t>296.7</t>
  </si>
  <si>
    <t>296.80</t>
  </si>
  <si>
    <t>296.81</t>
  </si>
  <si>
    <t>296.82</t>
  </si>
  <si>
    <t>296.89</t>
  </si>
  <si>
    <t>296.90</t>
  </si>
  <si>
    <t>296.99</t>
  </si>
  <si>
    <t>297.0x</t>
  </si>
  <si>
    <t>297.1x</t>
  </si>
  <si>
    <t>297.2x</t>
  </si>
  <si>
    <t>297.3x</t>
  </si>
  <si>
    <t>297.8x</t>
  </si>
  <si>
    <t>297.9x</t>
  </si>
  <si>
    <t>298.0x</t>
  </si>
  <si>
    <t>298.1x</t>
  </si>
  <si>
    <t>298.2x</t>
  </si>
  <si>
    <t>298.3x</t>
  </si>
  <si>
    <t>298.4x</t>
  </si>
  <si>
    <t>298.8x</t>
  </si>
  <si>
    <t>298.9x</t>
  </si>
  <si>
    <t>299.00</t>
  </si>
  <si>
    <t>299.01</t>
  </si>
  <si>
    <t>299.10</t>
  </si>
  <si>
    <t>299.11</t>
  </si>
  <si>
    <t>299.80</t>
  </si>
  <si>
    <t>299.81</t>
  </si>
  <si>
    <t>299.90</t>
  </si>
  <si>
    <t>299.91</t>
  </si>
  <si>
    <t>300.00</t>
  </si>
  <si>
    <t>300.01</t>
  </si>
  <si>
    <t>300.02</t>
  </si>
  <si>
    <t>300.09</t>
  </si>
  <si>
    <t>300.10</t>
  </si>
  <si>
    <t>300.11</t>
  </si>
  <si>
    <t>300.12</t>
  </si>
  <si>
    <t>300.13</t>
  </si>
  <si>
    <t>300.14</t>
  </si>
  <si>
    <t>300.15</t>
  </si>
  <si>
    <t>300.16</t>
  </si>
  <si>
    <t>300.19</t>
  </si>
  <si>
    <t>300.20</t>
  </si>
  <si>
    <t>300.21</t>
  </si>
  <si>
    <t>300.22</t>
  </si>
  <si>
    <t>300.23</t>
  </si>
  <si>
    <t>300.29</t>
  </si>
  <si>
    <t>300.3x</t>
  </si>
  <si>
    <t>300.4x</t>
  </si>
  <si>
    <t>300.5x</t>
  </si>
  <si>
    <t>300.6x</t>
  </si>
  <si>
    <t>300.7x</t>
  </si>
  <si>
    <t>300.81</t>
  </si>
  <si>
    <t>300.82</t>
  </si>
  <si>
    <t>300.89</t>
  </si>
  <si>
    <t>300.9x</t>
  </si>
  <si>
    <t>301.0x</t>
  </si>
  <si>
    <t>301.10</t>
  </si>
  <si>
    <t>301.11</t>
  </si>
  <si>
    <t>301.12</t>
  </si>
  <si>
    <t>301.13</t>
  </si>
  <si>
    <t>301.20</t>
  </si>
  <si>
    <t>301.21</t>
  </si>
  <si>
    <t>301.22</t>
  </si>
  <si>
    <t>301.3x</t>
  </si>
  <si>
    <t>301.4x</t>
  </si>
  <si>
    <t>301.50</t>
  </si>
  <si>
    <t>301.51</t>
  </si>
  <si>
    <t>301.59</t>
  </si>
  <si>
    <t>301.6x</t>
  </si>
  <si>
    <t>301.7x</t>
  </si>
  <si>
    <t>301.81</t>
  </si>
  <si>
    <t>301.82</t>
  </si>
  <si>
    <t>301.83</t>
  </si>
  <si>
    <t>301.84</t>
  </si>
  <si>
    <t>301.89</t>
  </si>
  <si>
    <t>301.9x</t>
  </si>
  <si>
    <t>302.0x</t>
  </si>
  <si>
    <t>302.1x</t>
  </si>
  <si>
    <t>302.2x</t>
  </si>
  <si>
    <t>302.3x</t>
  </si>
  <si>
    <t>302.4x</t>
  </si>
  <si>
    <t>302.50</t>
  </si>
  <si>
    <t>302.51</t>
  </si>
  <si>
    <t>302.52</t>
  </si>
  <si>
    <t>302.53</t>
  </si>
  <si>
    <t>302.6x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</si>
  <si>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</si>
  <si>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</si>
  <si>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</si>
  <si>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</si>
  <si>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</si>
  <si>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</si>
  <si>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</si>
  <si>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</si>
  <si>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</si>
  <si>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</si>
  <si>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</si>
  <si>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</si>
  <si>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302.85</t>
  </si>
  <si>
    <t>302.89</t>
  </si>
  <si>
    <t>302.9x</t>
  </si>
  <si>
    <t>303.00</t>
  </si>
  <si>
    <t>303.01</t>
  </si>
  <si>
    <t>303.02</t>
  </si>
  <si>
    <t>303.03</t>
  </si>
  <si>
    <t>303.90</t>
  </si>
  <si>
    <t>303.91</t>
  </si>
  <si>
    <t>303.92</t>
  </si>
  <si>
    <t>303.93</t>
  </si>
  <si>
    <t>304.00</t>
  </si>
  <si>
    <t>304.01</t>
  </si>
  <si>
    <t>304.02</t>
  </si>
  <si>
    <t>304.03</t>
  </si>
  <si>
    <t>304.10</t>
  </si>
  <si>
    <t>304.11</t>
  </si>
  <si>
    <t>304.12</t>
  </si>
  <si>
    <t>304.13</t>
  </si>
  <si>
    <t>304.20</t>
  </si>
  <si>
    <t>304.21</t>
  </si>
  <si>
    <t>304.22</t>
  </si>
  <si>
    <t>304.23</t>
  </si>
  <si>
    <t>304.30</t>
  </si>
  <si>
    <t>304.31</t>
  </si>
  <si>
    <t>304.32</t>
  </si>
  <si>
    <t>304.33</t>
  </si>
  <si>
    <t>304.40</t>
  </si>
  <si>
    <t>304.41</t>
  </si>
  <si>
    <t>304.42</t>
  </si>
  <si>
    <t>304.43</t>
  </si>
  <si>
    <t>304.50</t>
  </si>
  <si>
    <t>304.51</t>
  </si>
  <si>
    <t>304.52</t>
  </si>
  <si>
    <t>304.53</t>
  </si>
  <si>
    <t>304.60</t>
  </si>
  <si>
    <t>304.61</t>
  </si>
  <si>
    <t>304.62</t>
  </si>
  <si>
    <t>304.63</t>
  </si>
  <si>
    <t>304.70</t>
  </si>
  <si>
    <t>304.71</t>
  </si>
  <si>
    <t>304.72</t>
  </si>
  <si>
    <t>304.73</t>
  </si>
  <si>
    <t>304.80</t>
  </si>
  <si>
    <t>304.81</t>
  </si>
  <si>
    <t>304.82</t>
  </si>
  <si>
    <t>304.83</t>
  </si>
  <si>
    <t>304.90</t>
  </si>
  <si>
    <t>304.91</t>
  </si>
  <si>
    <t>304.92</t>
  </si>
  <si>
    <t>304.93</t>
  </si>
  <si>
    <t>305.00</t>
  </si>
  <si>
    <t>305.01</t>
  </si>
  <si>
    <t>305.02</t>
  </si>
  <si>
    <t>305.03</t>
  </si>
  <si>
    <t>305.1x</t>
  </si>
  <si>
    <t>305.20</t>
  </si>
  <si>
    <t>305.21</t>
  </si>
  <si>
    <t>305.22</t>
  </si>
  <si>
    <t>305.23</t>
  </si>
  <si>
    <t>305.30</t>
  </si>
  <si>
    <t>305.31</t>
  </si>
  <si>
    <t>305.32</t>
  </si>
  <si>
    <t>305.33</t>
  </si>
  <si>
    <t>305.40</t>
  </si>
  <si>
    <t>305.41</t>
  </si>
  <si>
    <t>305.42</t>
  </si>
  <si>
    <t>305.43</t>
  </si>
  <si>
    <t>305.50</t>
  </si>
  <si>
    <t>305.51</t>
  </si>
  <si>
    <t>305.52</t>
  </si>
  <si>
    <t>305.53</t>
  </si>
  <si>
    <t>305.60</t>
  </si>
  <si>
    <t>305.61</t>
  </si>
  <si>
    <t>305.62</t>
  </si>
  <si>
    <t>305.63</t>
  </si>
  <si>
    <t>305.70</t>
  </si>
  <si>
    <t>305.71</t>
  </si>
  <si>
    <t>305.72</t>
  </si>
  <si>
    <t>305.73</t>
  </si>
  <si>
    <t>305.80</t>
  </si>
  <si>
    <t>305.81</t>
  </si>
  <si>
    <t>305.82</t>
  </si>
  <si>
    <t>305.83</t>
  </si>
  <si>
    <t>305.90</t>
  </si>
  <si>
    <t>305.91</t>
  </si>
  <si>
    <t>305.92</t>
  </si>
  <si>
    <t>305.93</t>
  </si>
  <si>
    <t>306.0x</t>
  </si>
  <si>
    <t>306.1x</t>
  </si>
  <si>
    <t>306.2x</t>
  </si>
  <si>
    <t>306.3x</t>
  </si>
  <si>
    <t>306.4x</t>
  </si>
  <si>
    <t>306.50</t>
  </si>
  <si>
    <t>306.51</t>
  </si>
  <si>
    <t>306.52</t>
  </si>
  <si>
    <t>306.53</t>
  </si>
  <si>
    <t>306.59</t>
  </si>
  <si>
    <t>306.6x</t>
  </si>
  <si>
    <t>306.7x</t>
  </si>
  <si>
    <t>306.8x</t>
  </si>
  <si>
    <t>306.9x</t>
  </si>
  <si>
    <t>307.0x</t>
  </si>
  <si>
    <t>307.1x</t>
  </si>
  <si>
    <t>307.20</t>
  </si>
  <si>
    <t>307.21</t>
  </si>
  <si>
    <t>307.22</t>
  </si>
  <si>
    <t>307.23</t>
  </si>
  <si>
    <t>307.3x</t>
  </si>
  <si>
    <t>307.40</t>
  </si>
  <si>
    <t>307.41</t>
  </si>
  <si>
    <t>307.42</t>
  </si>
  <si>
    <t>307.43</t>
  </si>
  <si>
    <t>307.44</t>
  </si>
  <si>
    <t>307.45</t>
  </si>
  <si>
    <t>307.46</t>
  </si>
  <si>
    <t>307.47</t>
  </si>
  <si>
    <t>307.48</t>
  </si>
  <si>
    <t>307.49</t>
  </si>
  <si>
    <t>307.50</t>
  </si>
  <si>
    <t>307.51</t>
  </si>
  <si>
    <t>307.52</t>
  </si>
  <si>
    <t>307.53</t>
  </si>
  <si>
    <t>307.54</t>
  </si>
  <si>
    <t>307.59</t>
  </si>
  <si>
    <t>307.6x</t>
  </si>
  <si>
    <t>307.7x</t>
  </si>
  <si>
    <t>307.80</t>
  </si>
  <si>
    <t>307.81</t>
  </si>
  <si>
    <t>307.89</t>
  </si>
  <si>
    <t>307.9x</t>
  </si>
  <si>
    <t>308.0x</t>
  </si>
  <si>
    <t>308.1x</t>
  </si>
  <si>
    <t>308.2x</t>
  </si>
  <si>
    <t>308.3x</t>
  </si>
  <si>
    <t>308.4x</t>
  </si>
  <si>
    <t>308.9x</t>
  </si>
  <si>
    <t>309.0x</t>
  </si>
  <si>
    <t>309.1x</t>
  </si>
  <si>
    <t>309.21</t>
  </si>
  <si>
    <t>309.22</t>
  </si>
  <si>
    <t>309.23</t>
  </si>
  <si>
    <t>309.24</t>
  </si>
  <si>
    <t>309.28</t>
  </si>
  <si>
    <t>309.29</t>
  </si>
  <si>
    <t>309.3x</t>
  </si>
  <si>
    <t>309.4x</t>
  </si>
  <si>
    <t>309.81</t>
  </si>
  <si>
    <t>309.82</t>
  </si>
  <si>
    <t>309.83</t>
  </si>
  <si>
    <t>309.89</t>
  </si>
  <si>
    <t>309.9x</t>
  </si>
  <si>
    <t>310.0x</t>
  </si>
  <si>
    <t>310.1x</t>
  </si>
  <si>
    <t>310.2x</t>
  </si>
  <si>
    <t>310.8x</t>
  </si>
  <si>
    <t>310.81</t>
  </si>
  <si>
    <t>310.89</t>
  </si>
  <si>
    <t>310.9x</t>
  </si>
  <si>
    <t>311.xx</t>
  </si>
  <si>
    <t>312.00</t>
  </si>
  <si>
    <t>312.01</t>
  </si>
  <si>
    <t>312.02</t>
  </si>
  <si>
    <t>312.03</t>
  </si>
  <si>
    <t>312.10</t>
  </si>
  <si>
    <t>312.11</t>
  </si>
  <si>
    <t>312.12</t>
  </si>
  <si>
    <t>312.13</t>
  </si>
  <si>
    <t>312.20</t>
  </si>
  <si>
    <t>312.21</t>
  </si>
  <si>
    <t>312.22</t>
  </si>
  <si>
    <t>312.23</t>
  </si>
  <si>
    <t>312.30</t>
  </si>
  <si>
    <t>312.31</t>
  </si>
  <si>
    <t>312.32</t>
  </si>
  <si>
    <t>312.33</t>
  </si>
  <si>
    <t>312.34</t>
  </si>
  <si>
    <t>312.35</t>
  </si>
  <si>
    <t>312.39</t>
  </si>
  <si>
    <t>312.4x</t>
  </si>
  <si>
    <t>312.81</t>
  </si>
  <si>
    <t>312.82</t>
  </si>
  <si>
    <t>312.89</t>
  </si>
  <si>
    <t>312.9x</t>
  </si>
  <si>
    <t>313.0x</t>
  </si>
  <si>
    <t>313.1x</t>
  </si>
  <si>
    <t>313.21</t>
  </si>
  <si>
    <t>313.22</t>
  </si>
  <si>
    <t>313.23</t>
  </si>
  <si>
    <t>313.3x</t>
  </si>
  <si>
    <t>313.81</t>
  </si>
  <si>
    <t>313.82</t>
  </si>
  <si>
    <t>313.83</t>
  </si>
  <si>
    <t>313.89</t>
  </si>
  <si>
    <t>313.9x</t>
  </si>
  <si>
    <t>314.00</t>
  </si>
  <si>
    <t>314.01</t>
  </si>
  <si>
    <t>314.1x</t>
  </si>
  <si>
    <t>314.2x</t>
  </si>
  <si>
    <t>314.8x</t>
  </si>
  <si>
    <t>314.9x</t>
  </si>
  <si>
    <t>315.00</t>
  </si>
  <si>
    <t>315.01</t>
  </si>
  <si>
    <t>315.02</t>
  </si>
  <si>
    <t>315.09</t>
  </si>
  <si>
    <t>315.1x</t>
  </si>
  <si>
    <t>315.2x</t>
  </si>
  <si>
    <t>315.31</t>
  </si>
  <si>
    <t>315.32</t>
  </si>
  <si>
    <t>315.34</t>
  </si>
  <si>
    <t>315.35</t>
  </si>
  <si>
    <t>315.39</t>
  </si>
  <si>
    <t>315.4x</t>
  </si>
  <si>
    <t>315.5x</t>
  </si>
  <si>
    <t>315.8x</t>
  </si>
  <si>
    <t>315.9x</t>
  </si>
  <si>
    <t>316.xx</t>
  </si>
  <si>
    <t>317.xx</t>
  </si>
  <si>
    <t>318.0x</t>
  </si>
  <si>
    <t>318.1x</t>
  </si>
  <si>
    <t>318.2x</t>
  </si>
  <si>
    <t>319.xx</t>
  </si>
  <si>
    <t>V11.0</t>
  </si>
  <si>
    <t>V11.1</t>
  </si>
  <si>
    <t>V11.2</t>
  </si>
  <si>
    <t>V11.3</t>
  </si>
  <si>
    <t>V11.8</t>
  </si>
  <si>
    <t>V11.9</t>
  </si>
  <si>
    <t>Venous thromboembolism</t>
  </si>
  <si>
    <t>415.11</t>
  </si>
  <si>
    <t>415.19</t>
  </si>
  <si>
    <t>451.11</t>
  </si>
  <si>
    <t>451.19</t>
  </si>
  <si>
    <t>451.2x</t>
  </si>
  <si>
    <t>453.40</t>
  </si>
  <si>
    <t>453.41</t>
  </si>
  <si>
    <t>453.42</t>
  </si>
  <si>
    <t>453.81</t>
  </si>
  <si>
    <t>453.82</t>
  </si>
  <si>
    <t>453.83</t>
  </si>
  <si>
    <t>453.84</t>
  </si>
  <si>
    <t>453.85</t>
  </si>
  <si>
    <t>453.86</t>
  </si>
  <si>
    <t>453.87</t>
  </si>
  <si>
    <t>453.89</t>
  </si>
  <si>
    <t>453.9x</t>
  </si>
  <si>
    <t>Table 2. HRU and Costs in the Baseline Period (Before PSM)</t>
  </si>
  <si>
    <t>Demographic and Clinical Characteristics</t>
  </si>
  <si>
    <t>Dabigatran (reference)
N=70,608</t>
  </si>
  <si>
    <t>Warfarin
N=299,747</t>
  </si>
  <si>
    <t>Dabigatran (reference)
N=51,710</t>
  </si>
  <si>
    <t>Rivaroxaban
N=99,998</t>
  </si>
  <si>
    <t>Dabigatran (reference)
N=25,410</t>
  </si>
  <si>
    <t>Apixaban
N=45,543</t>
  </si>
  <si>
    <t>p-value</t>
  </si>
  <si>
    <t>STD</t>
  </si>
  <si>
    <t>Patients with ≥1 inpatient visit</t>
  </si>
  <si>
    <t>&lt;.0001</t>
  </si>
  <si>
    <t>Patients with ≥1 outpatient visit</t>
  </si>
  <si>
    <t>Patients with ≥1 physician office visit</t>
  </si>
  <si>
    <t xml:space="preserve">Patients with ≥1 outpatient hospital visit </t>
  </si>
  <si>
    <t xml:space="preserve">     Patients with ≥1 ER visit</t>
  </si>
  <si>
    <t>Patients with ≥1 prescription</t>
  </si>
  <si>
    <t xml:space="preserve">Inpatient visits </t>
  </si>
  <si>
    <t xml:space="preserve">Outpatient visits </t>
  </si>
  <si>
    <t xml:space="preserve">Physician office visits </t>
  </si>
  <si>
    <t>Outpatient hospital visits PPPM</t>
  </si>
  <si>
    <t xml:space="preserve">     ER visits </t>
  </si>
  <si>
    <t xml:space="preserve">Prescriptions </t>
  </si>
  <si>
    <t xml:space="preserve">Inpatient LOS </t>
  </si>
  <si>
    <t xml:space="preserve">Cumulative LOS </t>
  </si>
  <si>
    <t xml:space="preserve">Inpatient costs </t>
  </si>
  <si>
    <t>Outpatient costs</t>
  </si>
  <si>
    <t>Physician office costs</t>
  </si>
  <si>
    <t xml:space="preserve">Outpatient hospital costs </t>
  </si>
  <si>
    <t xml:space="preserve">     ER costs</t>
  </si>
  <si>
    <t>Other costs</t>
  </si>
  <si>
    <t>Total medical (inpatient + outpatient + other) costs</t>
  </si>
  <si>
    <t>Total (total medical + pharmacy) costs</t>
  </si>
  <si>
    <t>Dabigatran (reference)
N=70,531</t>
  </si>
  <si>
    <t>Warfarin
N=70,531</t>
  </si>
  <si>
    <t>Dabigatran (reference)
N=51,673</t>
  </si>
  <si>
    <t>Rivaroxaban
N=51,673</t>
  </si>
  <si>
    <t>Dabigatran (reference)
N=25,209</t>
  </si>
  <si>
    <t>Apixaban
N=25,209</t>
  </si>
  <si>
    <t/>
  </si>
  <si>
    <t>Inpatient visits PPPM</t>
  </si>
  <si>
    <t>Physician office visits PPPM</t>
  </si>
  <si>
    <t>Inpatient LOS PPPM</t>
  </si>
  <si>
    <t>ER: emergency room; LOS: length of stay; SD: standard deviation; STD: standardized difference</t>
  </si>
  <si>
    <r>
      <t xml:space="preserve">Mean </t>
    </r>
    <r>
      <rPr>
        <b/>
        <sz val="11"/>
        <color theme="1"/>
        <rFont val="Calibri"/>
        <family val="2"/>
      </rPr>
      <t xml:space="preserve">± </t>
    </r>
    <r>
      <rPr>
        <b/>
        <sz val="11"/>
        <color theme="1"/>
        <rFont val="Calibri"/>
        <family val="2"/>
        <scheme val="minor"/>
      </rPr>
      <t>SD or n(%)</t>
    </r>
  </si>
  <si>
    <t>All-cause healthcare resource utilization</t>
  </si>
  <si>
    <t>Number of visits per patient per month</t>
  </si>
  <si>
    <t>All-cause health care costs per patient per month</t>
  </si>
  <si>
    <t>Outcomes</t>
  </si>
  <si>
    <t>N/Mean</t>
  </si>
  <si>
    <t>%/SD</t>
  </si>
  <si>
    <t xml:space="preserve">Outpatient costs </t>
  </si>
  <si>
    <t xml:space="preserve">      ER costs</t>
  </si>
  <si>
    <t>Pharmacy costs</t>
  </si>
  <si>
    <t>Outpatient  visits PPPM</t>
  </si>
  <si>
    <t xml:space="preserve">Outpatient hospital visits PPPM </t>
  </si>
  <si>
    <t xml:space="preserve">     Outpatient ER visits PPPM</t>
  </si>
  <si>
    <t>Cumulative LOS PPPM</t>
  </si>
  <si>
    <t xml:space="preserve">All-cause health care costs PPPM </t>
  </si>
  <si>
    <t xml:space="preserve">All-cause healthcare resource utilization </t>
  </si>
  <si>
    <t xml:space="preserve">Number of visits per patient per month (PPPM) </t>
  </si>
  <si>
    <t>Table 3. HRU and Costs During the Follow-up Period Among Newly-Diagnosed and Newly-Treated NVAF Patients after PSM</t>
  </si>
  <si>
    <t>Pharmacy visits PPPM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</si>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</sst>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horizontal="left" vertical="top"/>
    </xf>
    <xf numFmtId="0" fontId="0" fillId="0" borderId="0" xfId="0" applyBorder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3" borderId="2" xfId="0" applyNumberFormat="1" applyFont="1" applyFill="1" applyBorder="1" applyAlignment="1"/>
    <xf numFmtId="49" fontId="3" fillId="0" borderId="2" xfId="0" applyNumberFormat="1" applyFont="1" applyFill="1" applyBorder="1"/>
    <xf numFmtId="49" fontId="3" fillId="3" borderId="2" xfId="0" applyNumberFormat="1" applyFont="1" applyFill="1" applyBorder="1"/>
    <xf numFmtId="0" fontId="0" fillId="0" borderId="1" xfId="0" applyBorder="1" applyAlignment="1">
      <alignment horizontal="left" vertical="top"/>
    </xf>
    <xf numFmtId="49" fontId="2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/>
    <xf numFmtId="0" fontId="2" fillId="3" borderId="2" xfId="0" applyFont="1" applyFill="1" applyBorder="1" applyAlignment="1"/>
    <xf numFmtId="0" fontId="1" fillId="0" borderId="0" xfId="0" applyFont="1"/>
    <xf numFmtId="0" fontId="1" fillId="0" borderId="0" xfId="0" applyFont="1" applyBorder="1"/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4" xfId="0" applyFont="1" applyFill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5" fillId="3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 indent="2"/>
    </xf>
    <xf numFmtId="0" fontId="1" fillId="0" borderId="0" xfId="0" applyFont="1" applyFill="1" applyBorder="1"/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0" fontId="6" fillId="5" borderId="1" xfId="0" applyNumberFormat="1" applyFont="1" applyFill="1" applyBorder="1" applyAlignment="1">
      <alignment horizontal="left" wrapText="1"/>
    </xf>
    <xf numFmtId="2" fontId="6" fillId="5" borderId="1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7" fillId="4" borderId="1" xfId="0" applyFont="1" applyFill="1" applyBorder="1"/>
    <xf numFmtId="3" fontId="0" fillId="0" borderId="1" xfId="0" applyNumberFormat="1" applyBorder="1"/>
    <xf numFmtId="0" fontId="7" fillId="4" borderId="1" xfId="0" applyFont="1" applyFill="1" applyBorder="1" applyAlignment="1">
      <alignment wrapText="1"/>
    </xf>
    <xf numFmtId="2" fontId="6" fillId="5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wrapText="1"/>
    </xf>
    <xf numFmtId="0" fontId="1" fillId="3" borderId="0" xfId="0" applyFont="1" applyFill="1"/>
    <xf numFmtId="2" fontId="6" fillId="3" borderId="8" xfId="0" applyNumberFormat="1" applyFont="1" applyFill="1" applyBorder="1" applyAlignment="1">
      <alignment horizontal="right" wrapText="1"/>
    </xf>
    <xf numFmtId="165" fontId="6" fillId="5" borderId="1" xfId="0" applyNumberFormat="1" applyFont="1" applyFill="1" applyBorder="1" applyAlignment="1">
      <alignment horizontal="right" wrapText="1"/>
    </xf>
    <xf numFmtId="0" fontId="1" fillId="0" borderId="10" xfId="0" applyFont="1" applyBorder="1"/>
    <xf numFmtId="0" fontId="1" fillId="4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1" fillId="4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7" xfId="0" applyFont="1" applyFill="1" applyBorder="1"/>
    <xf numFmtId="0" fontId="1" fillId="4" borderId="2" xfId="0" applyFont="1" applyFill="1" applyBorder="1"/>
    <xf numFmtId="0" fontId="10" fillId="0" borderId="4" xfId="0" applyFont="1" applyBorder="1" applyAlignment="1">
      <alignment horizontal="right"/>
    </xf>
    <xf numFmtId="2" fontId="6" fillId="0" borderId="8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0" fontId="9" fillId="0" borderId="1" xfId="1" applyNumberFormat="1" applyBorder="1" applyAlignment="1">
      <alignment horizontal="right" readingOrder="1"/>
    </xf>
    <xf numFmtId="10" fontId="9" fillId="0" borderId="4" xfId="1" applyNumberFormat="1" applyBorder="1" applyAlignment="1">
      <alignment horizontal="right" readingOrder="1"/>
    </xf>
    <xf numFmtId="2" fontId="6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75"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C00000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jr33670\Local%20Settings\Temporary%20Internet%20Files\OLK1E6\Asthma%20Tables%20%20with%20Graphs%200.9%20(2-12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u0115782\Local%20Settings\Temporary%20Internet%20Files\Content.Outlook\2P4SJ84E\AF%20add-on%208-6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u0144491\AppData\Local\Microsoft\Windows\Temporary%20Internet%20Files\Content.Outlook\ETNORDJP\Merck%20HZ%20Trend%20Drug_Cod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orra\AppData\Local\Microsoft\Windows\Temporary%20Internet%20Files\Content.Outlook\47Z5YBBR\SIMR_BI_Manuscript_Tables%20and%20Figures_Medicare_22FEB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DataGraphs"/>
      <sheetName val="Cover"/>
      <sheetName val="Contents"/>
      <sheetName val="1a-TherClass Use"/>
      <sheetName val="1b-Product Use"/>
      <sheetName val="1c-Untreated"/>
      <sheetName val="2a-Dx Profile"/>
      <sheetName val="2b-Comorbidity"/>
      <sheetName val="2c-Indications"/>
      <sheetName val="3a Pre-Period"/>
      <sheetName val="3b Post-Period"/>
      <sheetName val="3c-Combinations"/>
      <sheetName val="4a-Persistency Chart (All)"/>
      <sheetName val="4b-Persistency Chart (ADVAIR)"/>
      <sheetName val="4b-Persistency (ADVAIR)"/>
      <sheetName val="5a-Advair"/>
      <sheetName val="6a-Flovent"/>
      <sheetName val="6a-Foradil"/>
      <sheetName val="6a-Pulmicort"/>
      <sheetName val="6a-Singula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J21" t="str">
            <v>Low</v>
          </cell>
          <cell r="K21">
            <v>50.3</v>
          </cell>
          <cell r="L21">
            <v>36.200000000000003</v>
          </cell>
        </row>
        <row r="22">
          <cell r="J22" t="str">
            <v>Moderate</v>
          </cell>
          <cell r="K22">
            <v>43.8</v>
          </cell>
          <cell r="L22">
            <v>52.5</v>
          </cell>
        </row>
        <row r="23">
          <cell r="J23" t="str">
            <v>High</v>
          </cell>
          <cell r="K23">
            <v>5.8</v>
          </cell>
          <cell r="L23">
            <v>11.3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 Hours"/>
      <sheetName val="PivotTable"/>
      <sheetName val="Cost Hours"/>
      <sheetName val="PivotData"/>
    </sheetNames>
    <sheetDataSet>
      <sheetData sheetId="0" refreshError="1"/>
      <sheetData sheetId="1"/>
      <sheetData sheetId="2"/>
      <sheetData sheetId="3">
        <row r="4">
          <cell r="M4" t="str">
            <v>Standard Commercial Rates</v>
          </cell>
        </row>
        <row r="5">
          <cell r="M5" t="str">
            <v>Pfizer: Purchase/License Dbase</v>
          </cell>
        </row>
        <row r="6">
          <cell r="M6" t="str">
            <v>Pfizer: Prospective Observational Study</v>
          </cell>
        </row>
        <row r="7">
          <cell r="M7" t="str">
            <v>Pfizer: Randomized Study</v>
          </cell>
        </row>
        <row r="8">
          <cell r="M8" t="str">
            <v>Pfizer: Econ/Valuation/Decision Model</v>
          </cell>
        </row>
        <row r="9">
          <cell r="M9" t="str">
            <v>Pfizer: Epidemiological/Database Analysis</v>
          </cell>
        </row>
        <row r="10">
          <cell r="M10" t="str">
            <v>Pfizer: Dossier/Med Communication</v>
          </cell>
        </row>
        <row r="11">
          <cell r="M11" t="str">
            <v>Pfizer: Presentation/Abstract/Manuscript</v>
          </cell>
        </row>
        <row r="12">
          <cell r="M12" t="str">
            <v>Pfizer: Literature Review/Sys Review/Meta Analysis</v>
          </cell>
        </row>
        <row r="13">
          <cell r="M13" t="str">
            <v>Lilly</v>
          </cell>
        </row>
        <row r="14">
          <cell r="M14" t="str">
            <v>Roche 2008</v>
          </cell>
        </row>
        <row r="15">
          <cell r="M15" t="str">
            <v>Roche 2009</v>
          </cell>
        </row>
        <row r="16">
          <cell r="M16" t="str">
            <v>Roche 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"/>
      <sheetName val="Table 1_updated"/>
      <sheetName val="Table 1_New"/>
      <sheetName val="Table 1_New_2"/>
      <sheetName val="Table 1"/>
      <sheetName val="Figure 3"/>
      <sheetName val="Figure 4"/>
      <sheetName val="Figure 5"/>
      <sheetName val="Appendix 1"/>
      <sheetName val="Appendix 2"/>
      <sheetName val="Appendix 2_New"/>
      <sheetName val="Appendix 2_New_2"/>
      <sheetName val="Appendix 3"/>
      <sheetName val="Appendix 3_New"/>
      <sheetName val="Appendix 3_New_2"/>
      <sheetName val="D vs W (HRU)"/>
      <sheetName val="D vs W (Costs)"/>
      <sheetName val="D vs R (HRU)"/>
      <sheetName val="D vs R (Costs)"/>
      <sheetName val="D vs A (HRU)"/>
      <sheetName val="D vs A (Costs)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37985</v>
          </cell>
          <cell r="D5">
            <v>53.796999999999997</v>
          </cell>
          <cell r="E5">
            <v>209050</v>
          </cell>
          <cell r="G5">
            <v>69.742099999999994</v>
          </cell>
          <cell r="J5">
            <v>28380</v>
          </cell>
          <cell r="L5">
            <v>54.883000000000003</v>
          </cell>
          <cell r="M5">
            <v>56841</v>
          </cell>
          <cell r="O5">
            <v>56.842099999999995</v>
          </cell>
          <cell r="R5">
            <v>13052</v>
          </cell>
          <cell r="T5">
            <v>51.365600000000001</v>
          </cell>
          <cell r="U5">
            <v>24716</v>
          </cell>
          <cell r="W5">
            <v>54.269599999999997</v>
          </cell>
        </row>
        <row r="6">
          <cell r="B6">
            <v>70172</v>
          </cell>
          <cell r="D6">
            <v>99.382499999999993</v>
          </cell>
          <cell r="E6">
            <v>297039</v>
          </cell>
          <cell r="G6">
            <v>99.096599999999995</v>
          </cell>
          <cell r="J6">
            <v>51598</v>
          </cell>
          <cell r="L6">
            <v>99.7834</v>
          </cell>
          <cell r="M6">
            <v>99796</v>
          </cell>
          <cell r="O6">
            <v>99.798000000000002</v>
          </cell>
          <cell r="R6">
            <v>25345</v>
          </cell>
          <cell r="T6">
            <v>99.744200000000006</v>
          </cell>
          <cell r="U6">
            <v>45484</v>
          </cell>
          <cell r="W6">
            <v>99.870499999999993</v>
          </cell>
        </row>
        <row r="7">
          <cell r="B7">
            <v>69630</v>
          </cell>
          <cell r="D7">
            <v>98.614900000000006</v>
          </cell>
          <cell r="E7">
            <v>293740</v>
          </cell>
          <cell r="G7">
            <v>97.996000000000009</v>
          </cell>
          <cell r="J7">
            <v>51313</v>
          </cell>
          <cell r="L7">
            <v>99.232299999999995</v>
          </cell>
          <cell r="M7">
            <v>99352</v>
          </cell>
          <cell r="O7">
            <v>99.353999999999999</v>
          </cell>
          <cell r="R7">
            <v>25184</v>
          </cell>
          <cell r="T7">
            <v>99.110600000000005</v>
          </cell>
          <cell r="U7">
            <v>45324</v>
          </cell>
          <cell r="W7">
            <v>99.519100000000009</v>
          </cell>
        </row>
        <row r="8">
          <cell r="B8">
            <v>57127</v>
          </cell>
          <cell r="D8">
            <v>80.907300000000006</v>
          </cell>
          <cell r="E8">
            <v>253275</v>
          </cell>
          <cell r="G8">
            <v>84.496300000000005</v>
          </cell>
          <cell r="J8">
            <v>43999</v>
          </cell>
          <cell r="L8">
            <v>85.087999999999994</v>
          </cell>
          <cell r="M8">
            <v>85709</v>
          </cell>
          <cell r="O8">
            <v>85.710699999999989</v>
          </cell>
          <cell r="R8">
            <v>21607</v>
          </cell>
          <cell r="T8">
            <v>85.033499999999989</v>
          </cell>
          <cell r="U8">
            <v>39922</v>
          </cell>
          <cell r="W8">
            <v>87.657799999999995</v>
          </cell>
        </row>
        <row r="9">
          <cell r="B9">
            <v>21734</v>
          </cell>
          <cell r="D9">
            <v>30.781199999999998</v>
          </cell>
          <cell r="E9">
            <v>109467</v>
          </cell>
          <cell r="G9">
            <v>36.519800000000004</v>
          </cell>
          <cell r="J9">
            <v>17804</v>
          </cell>
          <cell r="L9">
            <v>34.430500000000002</v>
          </cell>
          <cell r="M9">
            <v>36607</v>
          </cell>
          <cell r="O9">
            <v>36.607700000000001</v>
          </cell>
          <cell r="R9">
            <v>8885</v>
          </cell>
          <cell r="T9">
            <v>34.966500000000003</v>
          </cell>
          <cell r="U9">
            <v>17349</v>
          </cell>
          <cell r="W9">
            <v>38.093700000000005</v>
          </cell>
        </row>
        <row r="10">
          <cell r="B10">
            <v>69473</v>
          </cell>
          <cell r="D10">
            <v>98.392499999999998</v>
          </cell>
          <cell r="E10">
            <v>292229</v>
          </cell>
          <cell r="G10">
            <v>97.491900000000001</v>
          </cell>
          <cell r="J10">
            <v>51132</v>
          </cell>
          <cell r="L10">
            <v>98.882199999999997</v>
          </cell>
          <cell r="M10">
            <v>98960</v>
          </cell>
          <cell r="O10">
            <v>98.962000000000003</v>
          </cell>
          <cell r="R10">
            <v>25131</v>
          </cell>
          <cell r="T10">
            <v>98.902000000000001</v>
          </cell>
          <cell r="U10">
            <v>45218</v>
          </cell>
          <cell r="W10">
            <v>99.2864</v>
          </cell>
        </row>
        <row r="12">
          <cell r="B12">
            <v>6.6813999999999998E-2</v>
          </cell>
          <cell r="C12">
            <v>8.5175000000000001E-2</v>
          </cell>
          <cell r="E12">
            <v>0.104406</v>
          </cell>
          <cell r="F12">
            <v>0.11241</v>
          </cell>
          <cell r="J12">
            <v>7.1637999999999993E-2</v>
          </cell>
          <cell r="K12">
            <v>9.2487E-2</v>
          </cell>
          <cell r="M12">
            <v>7.6300000000000007E-2</v>
          </cell>
          <cell r="N12">
            <v>9.6995999999999999E-2</v>
          </cell>
          <cell r="R12">
            <v>6.7247000000000001E-2</v>
          </cell>
          <cell r="S12">
            <v>9.2164999999999997E-2</v>
          </cell>
          <cell r="U12">
            <v>7.2205000000000005E-2</v>
          </cell>
          <cell r="V12">
            <v>9.3980999999999995E-2</v>
          </cell>
        </row>
        <row r="13">
          <cell r="B13">
            <v>1.665638</v>
          </cell>
          <cell r="C13">
            <v>1.2740750000000001</v>
          </cell>
          <cell r="E13">
            <v>2.0236990000000001</v>
          </cell>
          <cell r="F13">
            <v>1.5720069999999999</v>
          </cell>
          <cell r="J13">
            <v>1.952717</v>
          </cell>
          <cell r="K13">
            <v>1.337912</v>
          </cell>
          <cell r="M13">
            <v>2.0642969999999998</v>
          </cell>
          <cell r="N13">
            <v>1.389148</v>
          </cell>
          <cell r="R13">
            <v>1.9567950000000001</v>
          </cell>
          <cell r="S13">
            <v>1.349037</v>
          </cell>
          <cell r="U13">
            <v>2.131713</v>
          </cell>
          <cell r="V13">
            <v>1.3893629999999999</v>
          </cell>
        </row>
        <row r="14">
          <cell r="B14">
            <v>1.307439</v>
          </cell>
          <cell r="C14">
            <v>1.09992</v>
          </cell>
          <cell r="E14">
            <v>1.522691</v>
          </cell>
          <cell r="F14">
            <v>1.314351</v>
          </cell>
          <cell r="J14">
            <v>1.5281340000000001</v>
          </cell>
          <cell r="K14">
            <v>1.1646160000000001</v>
          </cell>
          <cell r="M14">
            <v>1.6247320000000001</v>
          </cell>
          <cell r="N14">
            <v>1.2064550000000001</v>
          </cell>
          <cell r="R14">
            <v>1.5168539999999999</v>
          </cell>
          <cell r="S14">
            <v>1.1606369999999999</v>
          </cell>
          <cell r="U14">
            <v>1.6533169999999999</v>
          </cell>
          <cell r="V14">
            <v>1.192369</v>
          </cell>
        </row>
        <row r="15">
          <cell r="B15">
            <v>0.35819800000000002</v>
          </cell>
          <cell r="C15">
            <v>0.45301000000000002</v>
          </cell>
          <cell r="E15">
            <v>0.50100800000000001</v>
          </cell>
          <cell r="F15">
            <v>0.60771799999999998</v>
          </cell>
          <cell r="J15">
            <v>0.42458299999999999</v>
          </cell>
          <cell r="K15">
            <v>0.50273299999999999</v>
          </cell>
          <cell r="M15">
            <v>0.43956499999999998</v>
          </cell>
          <cell r="N15">
            <v>0.51679399999999998</v>
          </cell>
          <cell r="R15">
            <v>0.439942</v>
          </cell>
          <cell r="S15">
            <v>0.53190099999999996</v>
          </cell>
          <cell r="U15">
            <v>0.47839599999999999</v>
          </cell>
          <cell r="V15">
            <v>0.54221299999999995</v>
          </cell>
        </row>
        <row r="16">
          <cell r="B16">
            <v>4.0070000000000001E-2</v>
          </cell>
          <cell r="C16">
            <v>8.2470000000000002E-2</v>
          </cell>
          <cell r="E16">
            <v>5.2659999999999998E-2</v>
          </cell>
          <cell r="F16">
            <v>0.105225</v>
          </cell>
          <cell r="J16">
            <v>4.6758000000000001E-2</v>
          </cell>
          <cell r="K16">
            <v>9.1257000000000005E-2</v>
          </cell>
          <cell r="M16">
            <v>5.0583000000000003E-2</v>
          </cell>
          <cell r="N16">
            <v>9.8678000000000002E-2</v>
          </cell>
          <cell r="R16">
            <v>4.9285000000000002E-2</v>
          </cell>
          <cell r="S16">
            <v>0.13777200000000001</v>
          </cell>
          <cell r="U16">
            <v>5.2735999999999998E-2</v>
          </cell>
          <cell r="V16">
            <v>9.5202999999999996E-2</v>
          </cell>
        </row>
        <row r="17">
          <cell r="B17">
            <v>1.7764580000000001</v>
          </cell>
          <cell r="C17">
            <v>1.3746830000000001</v>
          </cell>
          <cell r="E17">
            <v>1.924409</v>
          </cell>
          <cell r="F17">
            <v>1.507585</v>
          </cell>
          <cell r="J17">
            <v>2.1031390000000001</v>
          </cell>
          <cell r="K17">
            <v>1.4301680000000001</v>
          </cell>
          <cell r="M17">
            <v>2.138109</v>
          </cell>
          <cell r="N17">
            <v>1.4770909999999999</v>
          </cell>
          <cell r="R17">
            <v>2.1226189999999998</v>
          </cell>
          <cell r="S17">
            <v>1.447824</v>
          </cell>
          <cell r="U17">
            <v>2.2161420000000001</v>
          </cell>
          <cell r="V17">
            <v>1.465984</v>
          </cell>
        </row>
        <row r="18">
          <cell r="B18">
            <v>2.6726290000000001</v>
          </cell>
          <cell r="C18">
            <v>4.7056120000000004</v>
          </cell>
          <cell r="E18">
            <v>5.5296599999999998</v>
          </cell>
          <cell r="F18">
            <v>8.2137039999999999</v>
          </cell>
          <cell r="J18">
            <v>2.7432829999999999</v>
          </cell>
          <cell r="K18">
            <v>4.7818670000000001</v>
          </cell>
          <cell r="M18">
            <v>3.0924960000000001</v>
          </cell>
          <cell r="N18">
            <v>5.5936339999999998</v>
          </cell>
          <cell r="R18">
            <v>2.583609</v>
          </cell>
          <cell r="S18">
            <v>4.6153120000000003</v>
          </cell>
          <cell r="U18">
            <v>2.8638650000000001</v>
          </cell>
          <cell r="V18">
            <v>4.9389599999999998</v>
          </cell>
        </row>
        <row r="19">
          <cell r="B19">
            <v>3.8284470000000002</v>
          </cell>
          <cell r="C19">
            <v>7.6348050000000001</v>
          </cell>
          <cell r="E19">
            <v>8.6659120000000005</v>
          </cell>
          <cell r="F19">
            <v>13.989420000000001</v>
          </cell>
          <cell r="J19">
            <v>4.1521559999999997</v>
          </cell>
          <cell r="K19">
            <v>8.3218990000000002</v>
          </cell>
          <cell r="M19">
            <v>4.7979760000000002</v>
          </cell>
          <cell r="N19">
            <v>9.8669069999999994</v>
          </cell>
          <cell r="R19">
            <v>3.9355769999999999</v>
          </cell>
          <cell r="S19">
            <v>8.2116699999999998</v>
          </cell>
          <cell r="U19">
            <v>4.349977</v>
          </cell>
          <cell r="V19">
            <v>8.6682279999999992</v>
          </cell>
        </row>
        <row r="21">
          <cell r="B21">
            <v>710.79809999999998</v>
          </cell>
          <cell r="C21">
            <v>1329.09</v>
          </cell>
          <cell r="E21">
            <v>1572.913</v>
          </cell>
          <cell r="F21">
            <v>2578.8789999999999</v>
          </cell>
          <cell r="J21">
            <v>764.56820000000005</v>
          </cell>
          <cell r="K21">
            <v>1420.444</v>
          </cell>
          <cell r="M21">
            <v>865.67780000000005</v>
          </cell>
          <cell r="N21">
            <v>1609.1369999999999</v>
          </cell>
          <cell r="R21">
            <v>723.11099999999999</v>
          </cell>
          <cell r="S21">
            <v>1390.9580000000001</v>
          </cell>
          <cell r="U21">
            <v>795.88139999999999</v>
          </cell>
          <cell r="V21">
            <v>1461.7919999999999</v>
          </cell>
        </row>
        <row r="22">
          <cell r="B22">
            <v>463.44040000000001</v>
          </cell>
          <cell r="C22">
            <v>602.98559999999998</v>
          </cell>
          <cell r="E22">
            <v>550.24379999999996</v>
          </cell>
          <cell r="F22">
            <v>748.23789999999997</v>
          </cell>
          <cell r="J22">
            <v>533.74369999999999</v>
          </cell>
          <cell r="K22">
            <v>657.19719999999995</v>
          </cell>
          <cell r="M22">
            <v>567.82039999999995</v>
          </cell>
          <cell r="N22">
            <v>735.12699999999995</v>
          </cell>
          <cell r="R22">
            <v>526.86059999999998</v>
          </cell>
          <cell r="S22">
            <v>646.35850000000005</v>
          </cell>
          <cell r="U22">
            <v>586.83659999999998</v>
          </cell>
          <cell r="V22">
            <v>722.18640000000005</v>
          </cell>
        </row>
        <row r="23">
          <cell r="B23">
            <v>271.17759999999998</v>
          </cell>
          <cell r="C23">
            <v>417.2097</v>
          </cell>
          <cell r="E23">
            <v>312.04020000000003</v>
          </cell>
          <cell r="F23">
            <v>538.11279999999999</v>
          </cell>
          <cell r="J23">
            <v>311.0367</v>
          </cell>
          <cell r="K23">
            <v>459.49020000000002</v>
          </cell>
          <cell r="M23">
            <v>335.00549999999998</v>
          </cell>
          <cell r="N23">
            <v>535.2165</v>
          </cell>
          <cell r="R23">
            <v>298.59629999999999</v>
          </cell>
          <cell r="S23">
            <v>438.47930000000002</v>
          </cell>
          <cell r="U23">
            <v>331.6472</v>
          </cell>
          <cell r="V23">
            <v>499.60509999999999</v>
          </cell>
        </row>
        <row r="24">
          <cell r="B24">
            <v>192.2628</v>
          </cell>
          <cell r="C24">
            <v>377.84589999999997</v>
          </cell>
          <cell r="E24">
            <v>238.2037</v>
          </cell>
          <cell r="F24">
            <v>432.3664</v>
          </cell>
          <cell r="J24">
            <v>222.70699999999999</v>
          </cell>
          <cell r="K24">
            <v>413.31099999999998</v>
          </cell>
          <cell r="M24">
            <v>232.81489999999999</v>
          </cell>
          <cell r="N24">
            <v>437.71480000000003</v>
          </cell>
          <cell r="R24">
            <v>228.26429999999999</v>
          </cell>
          <cell r="S24">
            <v>419.50720000000001</v>
          </cell>
          <cell r="U24">
            <v>255.18940000000001</v>
          </cell>
          <cell r="V24">
            <v>464.17039999999997</v>
          </cell>
        </row>
        <row r="25">
          <cell r="B25">
            <v>27.839400000000001</v>
          </cell>
          <cell r="C25">
            <v>42.128749999999997</v>
          </cell>
          <cell r="E25">
            <v>37.447679999999998</v>
          </cell>
          <cell r="F25">
            <v>54.158299999999997</v>
          </cell>
          <cell r="J25">
            <v>31.252140000000001</v>
          </cell>
          <cell r="K25">
            <v>46.329210000000003</v>
          </cell>
          <cell r="M25">
            <v>35.518380000000001</v>
          </cell>
          <cell r="N25">
            <v>53.619509999999998</v>
          </cell>
          <cell r="R25">
            <v>31.886800000000001</v>
          </cell>
          <cell r="S25">
            <v>55.01972</v>
          </cell>
          <cell r="U25">
            <v>37.711370000000002</v>
          </cell>
          <cell r="V25">
            <v>55.655119999999997</v>
          </cell>
        </row>
        <row r="26">
          <cell r="B26">
            <v>216.90260000000001</v>
          </cell>
          <cell r="C26">
            <v>772.54139999999995</v>
          </cell>
          <cell r="E26">
            <v>551.41319999999996</v>
          </cell>
          <cell r="F26">
            <v>1258.759</v>
          </cell>
          <cell r="J26">
            <v>250.94980000000001</v>
          </cell>
          <cell r="K26">
            <v>830.14440000000002</v>
          </cell>
          <cell r="M26">
            <v>293.46660000000003</v>
          </cell>
          <cell r="N26">
            <v>903.35950000000003</v>
          </cell>
          <cell r="R26">
            <v>250.47710000000001</v>
          </cell>
          <cell r="S26">
            <v>829.71709999999996</v>
          </cell>
          <cell r="U26">
            <v>254.98089999999999</v>
          </cell>
          <cell r="V26">
            <v>809.67330000000004</v>
          </cell>
        </row>
        <row r="27">
          <cell r="B27">
            <v>230.75</v>
          </cell>
          <cell r="C27">
            <v>388.9785</v>
          </cell>
          <cell r="E27">
            <v>238.5412</v>
          </cell>
          <cell r="F27">
            <v>478.1481</v>
          </cell>
          <cell r="J27">
            <v>269.9699</v>
          </cell>
          <cell r="K27">
            <v>430.98509999999999</v>
          </cell>
          <cell r="M27">
            <v>279.35149999999999</v>
          </cell>
          <cell r="N27">
            <v>560.18709999999999</v>
          </cell>
          <cell r="R27">
            <v>261.8639</v>
          </cell>
          <cell r="S27">
            <v>444.55799999999999</v>
          </cell>
          <cell r="U27">
            <v>285.2002</v>
          </cell>
          <cell r="V27">
            <v>593.49249999999995</v>
          </cell>
        </row>
        <row r="28">
          <cell r="B28">
            <v>1391.1410000000001</v>
          </cell>
          <cell r="C28">
            <v>1969.4870000000001</v>
          </cell>
          <cell r="E28">
            <v>2674.57</v>
          </cell>
          <cell r="F28">
            <v>3494.8809999999999</v>
          </cell>
          <cell r="J28">
            <v>1549.2619999999999</v>
          </cell>
          <cell r="K28">
            <v>2124.125</v>
          </cell>
          <cell r="M28">
            <v>1726.9649999999999</v>
          </cell>
          <cell r="N28">
            <v>2386.8359999999998</v>
          </cell>
          <cell r="R28">
            <v>1500.4490000000001</v>
          </cell>
          <cell r="S28">
            <v>2102.009</v>
          </cell>
          <cell r="U28">
            <v>1637.6990000000001</v>
          </cell>
          <cell r="V28">
            <v>2173.0509999999999</v>
          </cell>
        </row>
        <row r="29">
          <cell r="B29">
            <v>1621.8910000000001</v>
          </cell>
          <cell r="C29">
            <v>2056.6179999999999</v>
          </cell>
          <cell r="E29">
            <v>2913.1109999999999</v>
          </cell>
          <cell r="F29">
            <v>3573.9450000000002</v>
          </cell>
          <cell r="J29">
            <v>1819.232</v>
          </cell>
          <cell r="K29">
            <v>2216.5050000000001</v>
          </cell>
          <cell r="M29">
            <v>2006.316</v>
          </cell>
          <cell r="N29">
            <v>2506.8910000000001</v>
          </cell>
          <cell r="R29">
            <v>1762.3130000000001</v>
          </cell>
          <cell r="S29">
            <v>2193.703</v>
          </cell>
          <cell r="U29">
            <v>1922.8989999999999</v>
          </cell>
          <cell r="V29">
            <v>2306.0839999999998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CB44-0534-4CFD-91E4-B3ED592EB89C}">
  <dimension ref="A1:I845"/>
  <sheetViews>
    <sheetView zoomScale="90" zoomScaleNormal="90" workbookViewId="0"/>
  </sheetViews>
  <sheetFormatPr defaultRowHeight="15" x14ac:dyDescent="0.25"/>
  <cols>
    <col min="1" max="1" width="38.42578125" style="9" customWidth="1"/>
    <col min="2" max="2" width="12.7109375" style="2" bestFit="1" customWidth="1"/>
  </cols>
  <sheetData>
    <row r="1" spans="1:9" x14ac:dyDescent="0.25">
      <c r="A1" s="1" t="s">
        <v>0</v>
      </c>
    </row>
    <row r="2" spans="1:9" s="5" customFormat="1" x14ac:dyDescent="0.25">
      <c r="A2" s="3" t="s">
        <v>1</v>
      </c>
      <c r="B2" s="4" t="s">
        <v>2</v>
      </c>
    </row>
    <row r="3" spans="1:9" x14ac:dyDescent="0.25">
      <c r="A3" s="61" t="s">
        <v>3</v>
      </c>
      <c r="B3" s="6" t="s">
        <v>4</v>
      </c>
    </row>
    <row r="4" spans="1:9" x14ac:dyDescent="0.25">
      <c r="A4" s="61"/>
      <c r="B4" s="6" t="s">
        <v>5</v>
      </c>
    </row>
    <row r="5" spans="1:9" x14ac:dyDescent="0.25">
      <c r="A5" s="61"/>
      <c r="B5" s="6" t="s">
        <v>6</v>
      </c>
    </row>
    <row r="6" spans="1:9" x14ac:dyDescent="0.25">
      <c r="A6" s="61"/>
      <c r="B6" s="6" t="s">
        <v>7</v>
      </c>
    </row>
    <row r="7" spans="1:9" x14ac:dyDescent="0.25">
      <c r="A7" s="61"/>
      <c r="B7" s="6" t="s">
        <v>8</v>
      </c>
    </row>
    <row r="8" spans="1:9" x14ac:dyDescent="0.25">
      <c r="A8" s="61"/>
      <c r="B8" s="6" t="s">
        <v>9</v>
      </c>
    </row>
    <row r="9" spans="1:9" x14ac:dyDescent="0.25">
      <c r="A9" s="61"/>
      <c r="B9" s="6" t="s">
        <v>10</v>
      </c>
    </row>
    <row r="10" spans="1:9" x14ac:dyDescent="0.25">
      <c r="A10" s="61"/>
      <c r="B10" s="6" t="s">
        <v>11</v>
      </c>
    </row>
    <row r="11" spans="1:9" x14ac:dyDescent="0.25">
      <c r="A11" s="61"/>
      <c r="B11" s="6" t="s">
        <v>12</v>
      </c>
    </row>
    <row r="12" spans="1:9" x14ac:dyDescent="0.25">
      <c r="A12" s="61"/>
      <c r="B12" s="6" t="s">
        <v>13</v>
      </c>
    </row>
    <row r="13" spans="1:9" x14ac:dyDescent="0.25">
      <c r="A13" s="61"/>
      <c r="B13" s="6" t="s">
        <v>14</v>
      </c>
    </row>
    <row r="14" spans="1:9" x14ac:dyDescent="0.25">
      <c r="A14" s="61"/>
      <c r="B14" s="6" t="s">
        <v>15</v>
      </c>
    </row>
    <row r="15" spans="1:9" x14ac:dyDescent="0.25">
      <c r="A15" s="61"/>
      <c r="B15" s="6" t="s">
        <v>16</v>
      </c>
      <c r="I15" t="s">
        <v>17</v>
      </c>
    </row>
    <row r="16" spans="1:9" x14ac:dyDescent="0.25">
      <c r="A16" s="61"/>
      <c r="B16" s="6" t="s">
        <v>18</v>
      </c>
    </row>
    <row r="17" spans="1:2" x14ac:dyDescent="0.25">
      <c r="A17" s="61"/>
      <c r="B17" s="6" t="s">
        <v>19</v>
      </c>
    </row>
    <row r="18" spans="1:2" x14ac:dyDescent="0.25">
      <c r="A18" s="61"/>
      <c r="B18" s="6" t="s">
        <v>20</v>
      </c>
    </row>
    <row r="19" spans="1:2" x14ac:dyDescent="0.25">
      <c r="A19" s="61"/>
      <c r="B19" s="6" t="s">
        <v>21</v>
      </c>
    </row>
    <row r="20" spans="1:2" x14ac:dyDescent="0.25">
      <c r="A20" s="61"/>
      <c r="B20" s="6" t="s">
        <v>22</v>
      </c>
    </row>
    <row r="21" spans="1:2" x14ac:dyDescent="0.25">
      <c r="A21" s="61"/>
      <c r="B21" s="6" t="s">
        <v>23</v>
      </c>
    </row>
    <row r="22" spans="1:2" x14ac:dyDescent="0.25">
      <c r="A22" s="61"/>
      <c r="B22" s="6" t="s">
        <v>24</v>
      </c>
    </row>
    <row r="23" spans="1:2" x14ac:dyDescent="0.25">
      <c r="A23" s="61"/>
      <c r="B23" s="6" t="s">
        <v>25</v>
      </c>
    </row>
    <row r="24" spans="1:2" x14ac:dyDescent="0.25">
      <c r="A24" s="61"/>
      <c r="B24" s="6" t="s">
        <v>26</v>
      </c>
    </row>
    <row r="25" spans="1:2" x14ac:dyDescent="0.25">
      <c r="A25" s="61"/>
      <c r="B25" s="6" t="s">
        <v>27</v>
      </c>
    </row>
    <row r="26" spans="1:2" x14ac:dyDescent="0.25">
      <c r="A26" s="61"/>
      <c r="B26" s="6" t="s">
        <v>28</v>
      </c>
    </row>
    <row r="27" spans="1:2" x14ac:dyDescent="0.25">
      <c r="A27" s="61"/>
      <c r="B27" s="6" t="s">
        <v>29</v>
      </c>
    </row>
    <row r="28" spans="1:2" x14ac:dyDescent="0.25">
      <c r="A28" s="61"/>
      <c r="B28" s="6" t="s">
        <v>30</v>
      </c>
    </row>
    <row r="29" spans="1:2" x14ac:dyDescent="0.25">
      <c r="A29" s="61"/>
      <c r="B29" s="6" t="s">
        <v>31</v>
      </c>
    </row>
    <row r="30" spans="1:2" x14ac:dyDescent="0.25">
      <c r="A30" s="61"/>
      <c r="B30" s="6" t="s">
        <v>32</v>
      </c>
    </row>
    <row r="31" spans="1:2" x14ac:dyDescent="0.25">
      <c r="A31" s="61"/>
      <c r="B31" s="6" t="s">
        <v>33</v>
      </c>
    </row>
    <row r="32" spans="1:2" x14ac:dyDescent="0.25">
      <c r="A32" s="61"/>
      <c r="B32" s="6" t="s">
        <v>34</v>
      </c>
    </row>
    <row r="33" spans="1:2" x14ac:dyDescent="0.25">
      <c r="A33" s="61"/>
      <c r="B33" s="6" t="s">
        <v>35</v>
      </c>
    </row>
    <row r="34" spans="1:2" x14ac:dyDescent="0.25">
      <c r="A34" s="61"/>
      <c r="B34" s="6" t="s">
        <v>36</v>
      </c>
    </row>
    <row r="35" spans="1:2" x14ac:dyDescent="0.25">
      <c r="A35" s="61"/>
      <c r="B35" s="6" t="s">
        <v>37</v>
      </c>
    </row>
    <row r="36" spans="1:2" x14ac:dyDescent="0.25">
      <c r="A36" s="61"/>
      <c r="B36" s="6" t="s">
        <v>38</v>
      </c>
    </row>
    <row r="37" spans="1:2" x14ac:dyDescent="0.25">
      <c r="A37" s="61"/>
      <c r="B37" s="6" t="s">
        <v>39</v>
      </c>
    </row>
    <row r="38" spans="1:2" x14ac:dyDescent="0.25">
      <c r="A38" s="61"/>
      <c r="B38" s="6" t="s">
        <v>40</v>
      </c>
    </row>
    <row r="39" spans="1:2" x14ac:dyDescent="0.25">
      <c r="A39" s="61"/>
      <c r="B39" s="6" t="s">
        <v>41</v>
      </c>
    </row>
    <row r="40" spans="1:2" x14ac:dyDescent="0.25">
      <c r="A40" s="61"/>
      <c r="B40" s="6" t="s">
        <v>42</v>
      </c>
    </row>
    <row r="41" spans="1:2" x14ac:dyDescent="0.25">
      <c r="A41" s="61"/>
      <c r="B41" s="6" t="s">
        <v>43</v>
      </c>
    </row>
    <row r="42" spans="1:2" x14ac:dyDescent="0.25">
      <c r="A42" s="61"/>
      <c r="B42" s="6" t="s">
        <v>44</v>
      </c>
    </row>
    <row r="43" spans="1:2" x14ac:dyDescent="0.25">
      <c r="A43" s="61"/>
      <c r="B43" s="6" t="s">
        <v>45</v>
      </c>
    </row>
    <row r="44" spans="1:2" x14ac:dyDescent="0.25">
      <c r="A44" s="61"/>
      <c r="B44" s="6" t="s">
        <v>46</v>
      </c>
    </row>
    <row r="45" spans="1:2" x14ac:dyDescent="0.25">
      <c r="A45" s="61"/>
      <c r="B45" s="6" t="s">
        <v>47</v>
      </c>
    </row>
    <row r="46" spans="1:2" x14ac:dyDescent="0.25">
      <c r="A46" s="61"/>
      <c r="B46" s="6" t="s">
        <v>48</v>
      </c>
    </row>
    <row r="47" spans="1:2" x14ac:dyDescent="0.25">
      <c r="A47" s="61"/>
      <c r="B47" s="6" t="s">
        <v>49</v>
      </c>
    </row>
    <row r="48" spans="1:2" x14ac:dyDescent="0.25">
      <c r="A48" s="61"/>
      <c r="B48" s="6" t="s">
        <v>50</v>
      </c>
    </row>
    <row r="49" spans="1:2" x14ac:dyDescent="0.25">
      <c r="A49" s="61"/>
      <c r="B49" s="6" t="s">
        <v>51</v>
      </c>
    </row>
    <row r="50" spans="1:2" x14ac:dyDescent="0.25">
      <c r="A50" s="61"/>
      <c r="B50" s="6" t="s">
        <v>52</v>
      </c>
    </row>
    <row r="51" spans="1:2" x14ac:dyDescent="0.25">
      <c r="A51" s="61" t="s">
        <v>53</v>
      </c>
      <c r="B51" s="6" t="s">
        <v>54</v>
      </c>
    </row>
    <row r="52" spans="1:2" x14ac:dyDescent="0.25">
      <c r="A52" s="61"/>
      <c r="B52" s="6" t="s">
        <v>55</v>
      </c>
    </row>
    <row r="53" spans="1:2" x14ac:dyDescent="0.25">
      <c r="A53" s="61"/>
      <c r="B53" s="6" t="s">
        <v>56</v>
      </c>
    </row>
    <row r="54" spans="1:2" x14ac:dyDescent="0.25">
      <c r="A54" s="61"/>
      <c r="B54" s="6" t="s">
        <v>57</v>
      </c>
    </row>
    <row r="55" spans="1:2" x14ac:dyDescent="0.25">
      <c r="A55" s="61"/>
      <c r="B55" s="6" t="s">
        <v>58</v>
      </c>
    </row>
    <row r="56" spans="1:2" x14ac:dyDescent="0.25">
      <c r="A56" s="61"/>
      <c r="B56" s="6" t="s">
        <v>59</v>
      </c>
    </row>
    <row r="57" spans="1:2" x14ac:dyDescent="0.25">
      <c r="A57" s="61"/>
      <c r="B57" s="6" t="s">
        <v>60</v>
      </c>
    </row>
    <row r="58" spans="1:2" x14ac:dyDescent="0.25">
      <c r="A58" s="61"/>
      <c r="B58" s="6" t="s">
        <v>61</v>
      </c>
    </row>
    <row r="59" spans="1:2" x14ac:dyDescent="0.25">
      <c r="A59" s="61" t="s">
        <v>62</v>
      </c>
      <c r="B59" s="7" t="s">
        <v>63</v>
      </c>
    </row>
    <row r="60" spans="1:2" x14ac:dyDescent="0.25">
      <c r="A60" s="61"/>
      <c r="B60" s="7" t="s">
        <v>64</v>
      </c>
    </row>
    <row r="61" spans="1:2" x14ac:dyDescent="0.25">
      <c r="A61" s="61"/>
      <c r="B61" s="7" t="s">
        <v>65</v>
      </c>
    </row>
    <row r="62" spans="1:2" x14ac:dyDescent="0.25">
      <c r="A62" s="61"/>
      <c r="B62" s="7" t="s">
        <v>66</v>
      </c>
    </row>
    <row r="63" spans="1:2" x14ac:dyDescent="0.25">
      <c r="A63" s="61"/>
      <c r="B63" s="7" t="s">
        <v>67</v>
      </c>
    </row>
    <row r="64" spans="1:2" x14ac:dyDescent="0.25">
      <c r="A64" s="61"/>
      <c r="B64" s="7" t="s">
        <v>68</v>
      </c>
    </row>
    <row r="65" spans="1:2" x14ac:dyDescent="0.25">
      <c r="A65" s="61"/>
      <c r="B65" s="7" t="s">
        <v>69</v>
      </c>
    </row>
    <row r="66" spans="1:2" x14ac:dyDescent="0.25">
      <c r="A66" s="61"/>
      <c r="B66" s="7" t="s">
        <v>70</v>
      </c>
    </row>
    <row r="67" spans="1:2" x14ac:dyDescent="0.25">
      <c r="A67" s="61"/>
      <c r="B67" s="7" t="s">
        <v>71</v>
      </c>
    </row>
    <row r="68" spans="1:2" x14ac:dyDescent="0.25">
      <c r="A68" s="61"/>
      <c r="B68" s="7" t="s">
        <v>72</v>
      </c>
    </row>
    <row r="69" spans="1:2" x14ac:dyDescent="0.25">
      <c r="A69" s="61"/>
      <c r="B69" s="7" t="s">
        <v>73</v>
      </c>
    </row>
    <row r="70" spans="1:2" x14ac:dyDescent="0.25">
      <c r="A70" s="61"/>
      <c r="B70" s="7" t="s">
        <v>74</v>
      </c>
    </row>
    <row r="71" spans="1:2" x14ac:dyDescent="0.25">
      <c r="A71" s="61"/>
      <c r="B71" s="7" t="s">
        <v>75</v>
      </c>
    </row>
    <row r="72" spans="1:2" x14ac:dyDescent="0.25">
      <c r="A72" s="61"/>
      <c r="B72" s="7" t="s">
        <v>76</v>
      </c>
    </row>
    <row r="73" spans="1:2" x14ac:dyDescent="0.25">
      <c r="A73" s="61"/>
      <c r="B73" s="7" t="s">
        <v>77</v>
      </c>
    </row>
    <row r="74" spans="1:2" x14ac:dyDescent="0.25">
      <c r="A74" s="61"/>
      <c r="B74" s="7" t="s">
        <v>78</v>
      </c>
    </row>
    <row r="75" spans="1:2" x14ac:dyDescent="0.25">
      <c r="A75" s="61"/>
      <c r="B75" s="8" t="s">
        <v>79</v>
      </c>
    </row>
    <row r="76" spans="1:2" x14ac:dyDescent="0.25">
      <c r="A76" s="61"/>
      <c r="B76" s="8" t="s">
        <v>80</v>
      </c>
    </row>
    <row r="77" spans="1:2" x14ac:dyDescent="0.25">
      <c r="A77" s="61"/>
      <c r="B77" s="8" t="s">
        <v>81</v>
      </c>
    </row>
    <row r="78" spans="1:2" x14ac:dyDescent="0.25">
      <c r="A78" s="61"/>
      <c r="B78" s="8" t="s">
        <v>82</v>
      </c>
    </row>
    <row r="79" spans="1:2" x14ac:dyDescent="0.25">
      <c r="A79" s="61"/>
      <c r="B79" s="8" t="s">
        <v>83</v>
      </c>
    </row>
    <row r="80" spans="1:2" x14ac:dyDescent="0.25">
      <c r="A80" s="61"/>
      <c r="B80" s="8" t="s">
        <v>84</v>
      </c>
    </row>
    <row r="81" spans="1:2" x14ac:dyDescent="0.25">
      <c r="A81" s="61"/>
      <c r="B81" s="8" t="s">
        <v>85</v>
      </c>
    </row>
    <row r="82" spans="1:2" x14ac:dyDescent="0.25">
      <c r="A82" s="61"/>
      <c r="B82" s="8" t="s">
        <v>86</v>
      </c>
    </row>
    <row r="83" spans="1:2" x14ac:dyDescent="0.25">
      <c r="A83" s="61"/>
      <c r="B83" s="8" t="s">
        <v>87</v>
      </c>
    </row>
    <row r="84" spans="1:2" x14ac:dyDescent="0.25">
      <c r="A84" s="61"/>
      <c r="B84" s="8" t="s">
        <v>88</v>
      </c>
    </row>
    <row r="85" spans="1:2" x14ac:dyDescent="0.25">
      <c r="A85" s="61"/>
      <c r="B85" s="8" t="s">
        <v>89</v>
      </c>
    </row>
    <row r="86" spans="1:2" x14ac:dyDescent="0.25">
      <c r="A86" s="61"/>
      <c r="B86" s="8" t="s">
        <v>90</v>
      </c>
    </row>
    <row r="87" spans="1:2" x14ac:dyDescent="0.25">
      <c r="A87" s="61"/>
      <c r="B87" s="8" t="s">
        <v>91</v>
      </c>
    </row>
    <row r="88" spans="1:2" x14ac:dyDescent="0.25">
      <c r="A88" s="61"/>
      <c r="B88" s="8" t="s">
        <v>92</v>
      </c>
    </row>
    <row r="89" spans="1:2" x14ac:dyDescent="0.25">
      <c r="A89" s="61"/>
      <c r="B89" s="8" t="s">
        <v>93</v>
      </c>
    </row>
    <row r="90" spans="1:2" x14ac:dyDescent="0.25">
      <c r="A90" s="61"/>
      <c r="B90" s="8" t="s">
        <v>94</v>
      </c>
    </row>
    <row r="91" spans="1:2" x14ac:dyDescent="0.25">
      <c r="A91" s="61"/>
      <c r="B91" s="8" t="s">
        <v>95</v>
      </c>
    </row>
    <row r="92" spans="1:2" x14ac:dyDescent="0.25">
      <c r="A92" s="61"/>
      <c r="B92" s="8" t="s">
        <v>96</v>
      </c>
    </row>
    <row r="93" spans="1:2" x14ac:dyDescent="0.25">
      <c r="A93" s="61"/>
      <c r="B93" s="8" t="s">
        <v>97</v>
      </c>
    </row>
    <row r="94" spans="1:2" x14ac:dyDescent="0.25">
      <c r="A94" s="61"/>
      <c r="B94" s="8" t="s">
        <v>98</v>
      </c>
    </row>
    <row r="95" spans="1:2" x14ac:dyDescent="0.25">
      <c r="A95" s="61"/>
      <c r="B95" s="8" t="s">
        <v>99</v>
      </c>
    </row>
    <row r="96" spans="1:2" x14ac:dyDescent="0.25">
      <c r="A96" s="61"/>
      <c r="B96" s="8" t="s">
        <v>100</v>
      </c>
    </row>
    <row r="97" spans="1:2" x14ac:dyDescent="0.25">
      <c r="A97" s="61"/>
      <c r="B97" s="8" t="s">
        <v>101</v>
      </c>
    </row>
    <row r="98" spans="1:2" x14ac:dyDescent="0.25">
      <c r="A98" s="61"/>
      <c r="B98" s="8" t="s">
        <v>102</v>
      </c>
    </row>
    <row r="99" spans="1:2" x14ac:dyDescent="0.25">
      <c r="A99" s="61"/>
      <c r="B99" s="8" t="s">
        <v>103</v>
      </c>
    </row>
    <row r="100" spans="1:2" x14ac:dyDescent="0.25">
      <c r="A100" s="61" t="s">
        <v>104</v>
      </c>
      <c r="B100" s="6" t="s">
        <v>105</v>
      </c>
    </row>
    <row r="101" spans="1:2" x14ac:dyDescent="0.25">
      <c r="A101" s="61"/>
      <c r="B101" s="6" t="s">
        <v>106</v>
      </c>
    </row>
    <row r="102" spans="1:2" x14ac:dyDescent="0.25">
      <c r="A102" s="61"/>
      <c r="B102" s="6" t="s">
        <v>107</v>
      </c>
    </row>
    <row r="103" spans="1:2" x14ac:dyDescent="0.25">
      <c r="A103" s="61"/>
      <c r="B103" s="6" t="s">
        <v>108</v>
      </c>
    </row>
    <row r="104" spans="1:2" x14ac:dyDescent="0.25">
      <c r="A104" s="61" t="s">
        <v>109</v>
      </c>
      <c r="B104" s="6" t="s">
        <v>110</v>
      </c>
    </row>
    <row r="105" spans="1:2" x14ac:dyDescent="0.25">
      <c r="A105" s="61"/>
      <c r="B105" s="6" t="s">
        <v>111</v>
      </c>
    </row>
    <row r="106" spans="1:2" x14ac:dyDescent="0.25">
      <c r="A106" s="61"/>
      <c r="B106" s="6" t="s">
        <v>112</v>
      </c>
    </row>
    <row r="107" spans="1:2" x14ac:dyDescent="0.25">
      <c r="A107" s="61"/>
      <c r="B107" s="6" t="s">
        <v>113</v>
      </c>
    </row>
    <row r="108" spans="1:2" x14ac:dyDescent="0.25">
      <c r="A108" s="61"/>
      <c r="B108" s="6" t="s">
        <v>114</v>
      </c>
    </row>
    <row r="109" spans="1:2" x14ac:dyDescent="0.25">
      <c r="A109" s="61"/>
      <c r="B109" s="6" t="s">
        <v>115</v>
      </c>
    </row>
    <row r="110" spans="1:2" x14ac:dyDescent="0.25">
      <c r="A110" s="61"/>
      <c r="B110" s="6" t="s">
        <v>116</v>
      </c>
    </row>
    <row r="111" spans="1:2" x14ac:dyDescent="0.25">
      <c r="A111" s="61"/>
      <c r="B111" s="6" t="s">
        <v>117</v>
      </c>
    </row>
    <row r="112" spans="1:2" x14ac:dyDescent="0.25">
      <c r="A112" s="61"/>
      <c r="B112" s="6" t="s">
        <v>118</v>
      </c>
    </row>
    <row r="113" spans="1:2" x14ac:dyDescent="0.25">
      <c r="A113" s="61"/>
      <c r="B113" s="6" t="s">
        <v>119</v>
      </c>
    </row>
    <row r="114" spans="1:2" x14ac:dyDescent="0.25">
      <c r="A114" s="61"/>
      <c r="B114" s="6" t="s">
        <v>120</v>
      </c>
    </row>
    <row r="115" spans="1:2" x14ac:dyDescent="0.25">
      <c r="A115" s="61"/>
      <c r="B115" s="6" t="s">
        <v>121</v>
      </c>
    </row>
    <row r="116" spans="1:2" x14ac:dyDescent="0.25">
      <c r="A116" s="61"/>
      <c r="B116" s="6" t="s">
        <v>122</v>
      </c>
    </row>
    <row r="117" spans="1:2" x14ac:dyDescent="0.25">
      <c r="A117" s="61"/>
      <c r="B117" s="6" t="s">
        <v>123</v>
      </c>
    </row>
    <row r="118" spans="1:2" x14ac:dyDescent="0.25">
      <c r="A118" s="61" t="s">
        <v>124</v>
      </c>
      <c r="B118" s="6" t="s">
        <v>125</v>
      </c>
    </row>
    <row r="119" spans="1:2" x14ac:dyDescent="0.25">
      <c r="A119" s="61"/>
      <c r="B119" s="6" t="s">
        <v>126</v>
      </c>
    </row>
    <row r="120" spans="1:2" x14ac:dyDescent="0.25">
      <c r="A120" s="61"/>
      <c r="B120" s="6" t="s">
        <v>127</v>
      </c>
    </row>
    <row r="121" spans="1:2" x14ac:dyDescent="0.25">
      <c r="A121" s="61"/>
      <c r="B121" s="6" t="s">
        <v>128</v>
      </c>
    </row>
    <row r="122" spans="1:2" x14ac:dyDescent="0.25">
      <c r="A122" s="61"/>
      <c r="B122" s="6" t="s">
        <v>129</v>
      </c>
    </row>
    <row r="123" spans="1:2" x14ac:dyDescent="0.25">
      <c r="A123" s="61"/>
      <c r="B123" s="6" t="s">
        <v>130</v>
      </c>
    </row>
    <row r="124" spans="1:2" x14ac:dyDescent="0.25">
      <c r="A124" s="61"/>
      <c r="B124" s="6" t="s">
        <v>131</v>
      </c>
    </row>
    <row r="125" spans="1:2" x14ac:dyDescent="0.25">
      <c r="A125" s="61"/>
      <c r="B125" s="6" t="s">
        <v>132</v>
      </c>
    </row>
    <row r="126" spans="1:2" x14ac:dyDescent="0.25">
      <c r="A126" s="61"/>
      <c r="B126" s="6" t="s">
        <v>133</v>
      </c>
    </row>
    <row r="127" spans="1:2" x14ac:dyDescent="0.25">
      <c r="A127" s="61"/>
      <c r="B127" s="6" t="s">
        <v>134</v>
      </c>
    </row>
    <row r="128" spans="1:2" x14ac:dyDescent="0.25">
      <c r="A128" s="61"/>
      <c r="B128" s="6" t="s">
        <v>135</v>
      </c>
    </row>
    <row r="129" spans="1:2" x14ac:dyDescent="0.25">
      <c r="A129" s="61"/>
      <c r="B129" s="6" t="s">
        <v>136</v>
      </c>
    </row>
    <row r="130" spans="1:2" x14ac:dyDescent="0.25">
      <c r="A130" s="61"/>
      <c r="B130" s="6" t="s">
        <v>137</v>
      </c>
    </row>
    <row r="131" spans="1:2" x14ac:dyDescent="0.25">
      <c r="A131" s="61"/>
      <c r="B131" s="6" t="s">
        <v>138</v>
      </c>
    </row>
    <row r="132" spans="1:2" x14ac:dyDescent="0.25">
      <c r="A132" s="61"/>
      <c r="B132" s="6" t="s">
        <v>139</v>
      </c>
    </row>
    <row r="133" spans="1:2" x14ac:dyDescent="0.25">
      <c r="A133" s="61"/>
      <c r="B133" s="6" t="s">
        <v>140</v>
      </c>
    </row>
    <row r="134" spans="1:2" x14ac:dyDescent="0.25">
      <c r="A134" s="61"/>
      <c r="B134" s="6" t="s">
        <v>141</v>
      </c>
    </row>
    <row r="135" spans="1:2" x14ac:dyDescent="0.25">
      <c r="A135" s="61"/>
      <c r="B135" s="6" t="s">
        <v>142</v>
      </c>
    </row>
    <row r="136" spans="1:2" x14ac:dyDescent="0.25">
      <c r="A136" s="61"/>
      <c r="B136" s="6" t="s">
        <v>143</v>
      </c>
    </row>
    <row r="137" spans="1:2" x14ac:dyDescent="0.25">
      <c r="A137" s="61"/>
      <c r="B137" s="6" t="s">
        <v>144</v>
      </c>
    </row>
    <row r="138" spans="1:2" x14ac:dyDescent="0.25">
      <c r="A138" s="61"/>
      <c r="B138" s="6" t="s">
        <v>145</v>
      </c>
    </row>
    <row r="139" spans="1:2" x14ac:dyDescent="0.25">
      <c r="A139" s="61"/>
      <c r="B139" s="6" t="s">
        <v>146</v>
      </c>
    </row>
    <row r="140" spans="1:2" x14ac:dyDescent="0.25">
      <c r="A140" s="61"/>
      <c r="B140" s="6" t="s">
        <v>147</v>
      </c>
    </row>
    <row r="141" spans="1:2" x14ac:dyDescent="0.25">
      <c r="A141" s="61"/>
      <c r="B141" s="6" t="s">
        <v>148</v>
      </c>
    </row>
    <row r="142" spans="1:2" x14ac:dyDescent="0.25">
      <c r="A142" s="61"/>
      <c r="B142" s="6" t="s">
        <v>149</v>
      </c>
    </row>
    <row r="143" spans="1:2" x14ac:dyDescent="0.25">
      <c r="A143" s="61"/>
      <c r="B143" s="6" t="s">
        <v>150</v>
      </c>
    </row>
    <row r="144" spans="1:2" x14ac:dyDescent="0.25">
      <c r="A144" s="9" t="s">
        <v>151</v>
      </c>
      <c r="B144" s="6" t="s">
        <v>152</v>
      </c>
    </row>
    <row r="145" spans="1:2" x14ac:dyDescent="0.25">
      <c r="A145" s="61" t="s">
        <v>153</v>
      </c>
      <c r="B145" s="10" t="s">
        <v>154</v>
      </c>
    </row>
    <row r="146" spans="1:2" x14ac:dyDescent="0.25">
      <c r="A146" s="61"/>
      <c r="B146" s="10" t="s">
        <v>155</v>
      </c>
    </row>
    <row r="147" spans="1:2" x14ac:dyDescent="0.25">
      <c r="A147" s="61"/>
      <c r="B147" s="10" t="s">
        <v>156</v>
      </c>
    </row>
    <row r="148" spans="1:2" x14ac:dyDescent="0.25">
      <c r="A148" s="61"/>
      <c r="B148" s="10" t="s">
        <v>157</v>
      </c>
    </row>
    <row r="149" spans="1:2" x14ac:dyDescent="0.25">
      <c r="A149" s="61"/>
      <c r="B149" s="10" t="s">
        <v>158</v>
      </c>
    </row>
    <row r="150" spans="1:2" x14ac:dyDescent="0.25">
      <c r="A150" s="61"/>
      <c r="B150" s="10" t="s">
        <v>159</v>
      </c>
    </row>
    <row r="151" spans="1:2" x14ac:dyDescent="0.25">
      <c r="A151" s="61"/>
      <c r="B151" s="10" t="s">
        <v>160</v>
      </c>
    </row>
    <row r="152" spans="1:2" x14ac:dyDescent="0.25">
      <c r="A152" s="61"/>
      <c r="B152" s="10" t="s">
        <v>161</v>
      </c>
    </row>
    <row r="153" spans="1:2" x14ac:dyDescent="0.25">
      <c r="A153" s="61"/>
      <c r="B153" s="6" t="s">
        <v>162</v>
      </c>
    </row>
    <row r="154" spans="1:2" x14ac:dyDescent="0.25">
      <c r="A154" s="61"/>
      <c r="B154" s="6" t="s">
        <v>163</v>
      </c>
    </row>
    <row r="155" spans="1:2" x14ac:dyDescent="0.25">
      <c r="A155" s="61"/>
      <c r="B155" s="6" t="s">
        <v>164</v>
      </c>
    </row>
    <row r="156" spans="1:2" x14ac:dyDescent="0.25">
      <c r="A156" s="61"/>
      <c r="B156" s="6" t="s">
        <v>165</v>
      </c>
    </row>
    <row r="157" spans="1:2" x14ac:dyDescent="0.25">
      <c r="A157" s="61"/>
      <c r="B157" s="6" t="s">
        <v>166</v>
      </c>
    </row>
    <row r="158" spans="1:2" x14ac:dyDescent="0.25">
      <c r="A158" s="61"/>
      <c r="B158" s="6" t="s">
        <v>167</v>
      </c>
    </row>
    <row r="159" spans="1:2" x14ac:dyDescent="0.25">
      <c r="A159" s="61"/>
      <c r="B159" s="6" t="s">
        <v>168</v>
      </c>
    </row>
    <row r="160" spans="1:2" x14ac:dyDescent="0.25">
      <c r="A160" s="61"/>
      <c r="B160" s="6" t="s">
        <v>169</v>
      </c>
    </row>
    <row r="161" spans="1:2" x14ac:dyDescent="0.25">
      <c r="A161" s="61"/>
      <c r="B161" s="6" t="s">
        <v>170</v>
      </c>
    </row>
    <row r="162" spans="1:2" x14ac:dyDescent="0.25">
      <c r="A162" s="61"/>
      <c r="B162" s="6" t="s">
        <v>171</v>
      </c>
    </row>
    <row r="163" spans="1:2" x14ac:dyDescent="0.25">
      <c r="A163" s="61"/>
      <c r="B163" s="6" t="s">
        <v>172</v>
      </c>
    </row>
    <row r="164" spans="1:2" x14ac:dyDescent="0.25">
      <c r="A164" s="61"/>
      <c r="B164" s="6" t="s">
        <v>173</v>
      </c>
    </row>
    <row r="165" spans="1:2" x14ac:dyDescent="0.25">
      <c r="A165" s="61"/>
      <c r="B165" s="6" t="s">
        <v>174</v>
      </c>
    </row>
    <row r="166" spans="1:2" x14ac:dyDescent="0.25">
      <c r="A166" s="61"/>
      <c r="B166" s="6" t="s">
        <v>175</v>
      </c>
    </row>
    <row r="167" spans="1:2" x14ac:dyDescent="0.25">
      <c r="A167" s="61"/>
      <c r="B167" s="6" t="s">
        <v>176</v>
      </c>
    </row>
    <row r="168" spans="1:2" x14ac:dyDescent="0.25">
      <c r="A168" s="61"/>
      <c r="B168" s="6" t="s">
        <v>177</v>
      </c>
    </row>
    <row r="169" spans="1:2" x14ac:dyDescent="0.25">
      <c r="A169" s="61"/>
      <c r="B169" s="6" t="s">
        <v>178</v>
      </c>
    </row>
    <row r="170" spans="1:2" x14ac:dyDescent="0.25">
      <c r="A170" s="61"/>
      <c r="B170" s="6" t="s">
        <v>179</v>
      </c>
    </row>
    <row r="171" spans="1:2" x14ac:dyDescent="0.25">
      <c r="A171" s="61"/>
      <c r="B171" s="6" t="s">
        <v>180</v>
      </c>
    </row>
    <row r="172" spans="1:2" x14ac:dyDescent="0.25">
      <c r="A172" s="61"/>
      <c r="B172" s="6" t="s">
        <v>181</v>
      </c>
    </row>
    <row r="173" spans="1:2" x14ac:dyDescent="0.25">
      <c r="A173" s="61"/>
      <c r="B173" s="6" t="s">
        <v>182</v>
      </c>
    </row>
    <row r="174" spans="1:2" x14ac:dyDescent="0.25">
      <c r="A174" s="61"/>
      <c r="B174" s="6" t="s">
        <v>183</v>
      </c>
    </row>
    <row r="175" spans="1:2" x14ac:dyDescent="0.25">
      <c r="A175" s="61"/>
      <c r="B175" s="6" t="s">
        <v>184</v>
      </c>
    </row>
    <row r="176" spans="1:2" x14ac:dyDescent="0.25">
      <c r="A176" s="61"/>
      <c r="B176" s="6" t="s">
        <v>185</v>
      </c>
    </row>
    <row r="177" spans="1:2" x14ac:dyDescent="0.25">
      <c r="A177" s="61"/>
      <c r="B177" s="6" t="s">
        <v>186</v>
      </c>
    </row>
    <row r="178" spans="1:2" x14ac:dyDescent="0.25">
      <c r="A178" s="61"/>
      <c r="B178" s="6" t="s">
        <v>187</v>
      </c>
    </row>
    <row r="179" spans="1:2" x14ac:dyDescent="0.25">
      <c r="A179" s="61"/>
      <c r="B179" s="6" t="s">
        <v>188</v>
      </c>
    </row>
    <row r="180" spans="1:2" x14ac:dyDescent="0.25">
      <c r="A180" s="61"/>
      <c r="B180" s="6" t="s">
        <v>189</v>
      </c>
    </row>
    <row r="181" spans="1:2" x14ac:dyDescent="0.25">
      <c r="A181" s="61"/>
      <c r="B181" s="6" t="s">
        <v>190</v>
      </c>
    </row>
    <row r="182" spans="1:2" x14ac:dyDescent="0.25">
      <c r="A182" s="61"/>
      <c r="B182" s="6" t="s">
        <v>191</v>
      </c>
    </row>
    <row r="183" spans="1:2" x14ac:dyDescent="0.25">
      <c r="A183" s="61"/>
      <c r="B183" s="6" t="s">
        <v>192</v>
      </c>
    </row>
    <row r="184" spans="1:2" x14ac:dyDescent="0.25">
      <c r="A184" s="61"/>
      <c r="B184" s="6" t="s">
        <v>193</v>
      </c>
    </row>
    <row r="185" spans="1:2" x14ac:dyDescent="0.25">
      <c r="A185" s="61"/>
      <c r="B185" s="6" t="s">
        <v>194</v>
      </c>
    </row>
    <row r="186" spans="1:2" x14ac:dyDescent="0.25">
      <c r="A186" s="61"/>
      <c r="B186" s="6" t="s">
        <v>195</v>
      </c>
    </row>
    <row r="187" spans="1:2" x14ac:dyDescent="0.25">
      <c r="A187" s="61"/>
      <c r="B187" s="6" t="s">
        <v>196</v>
      </c>
    </row>
    <row r="188" spans="1:2" x14ac:dyDescent="0.25">
      <c r="A188" s="61"/>
      <c r="B188" s="6" t="s">
        <v>197</v>
      </c>
    </row>
    <row r="189" spans="1:2" x14ac:dyDescent="0.25">
      <c r="A189" s="61"/>
      <c r="B189" s="6" t="s">
        <v>198</v>
      </c>
    </row>
    <row r="190" spans="1:2" x14ac:dyDescent="0.25">
      <c r="A190" s="61"/>
      <c r="B190" s="6" t="s">
        <v>199</v>
      </c>
    </row>
    <row r="191" spans="1:2" x14ac:dyDescent="0.25">
      <c r="A191" s="61"/>
      <c r="B191" s="6" t="s">
        <v>200</v>
      </c>
    </row>
    <row r="192" spans="1:2" x14ac:dyDescent="0.25">
      <c r="A192" s="61"/>
      <c r="B192" s="6" t="s">
        <v>201</v>
      </c>
    </row>
    <row r="193" spans="1:2" x14ac:dyDescent="0.25">
      <c r="A193" s="61"/>
      <c r="B193" s="6" t="s">
        <v>202</v>
      </c>
    </row>
    <row r="194" spans="1:2" x14ac:dyDescent="0.25">
      <c r="A194" s="61"/>
      <c r="B194" s="6" t="s">
        <v>203</v>
      </c>
    </row>
    <row r="195" spans="1:2" x14ac:dyDescent="0.25">
      <c r="A195" s="61"/>
      <c r="B195" s="10" t="s">
        <v>204</v>
      </c>
    </row>
    <row r="196" spans="1:2" x14ac:dyDescent="0.25">
      <c r="A196" s="61"/>
      <c r="B196" s="10" t="s">
        <v>205</v>
      </c>
    </row>
    <row r="197" spans="1:2" x14ac:dyDescent="0.25">
      <c r="A197" s="61"/>
      <c r="B197" s="10" t="s">
        <v>206</v>
      </c>
    </row>
    <row r="198" spans="1:2" x14ac:dyDescent="0.25">
      <c r="A198" s="61"/>
      <c r="B198" s="10" t="s">
        <v>207</v>
      </c>
    </row>
    <row r="199" spans="1:2" x14ac:dyDescent="0.25">
      <c r="A199" s="61"/>
      <c r="B199" s="10" t="s">
        <v>208</v>
      </c>
    </row>
    <row r="200" spans="1:2" x14ac:dyDescent="0.25">
      <c r="A200" s="61"/>
      <c r="B200" s="10" t="s">
        <v>209</v>
      </c>
    </row>
    <row r="201" spans="1:2" x14ac:dyDescent="0.25">
      <c r="A201" s="61"/>
      <c r="B201" s="10" t="s">
        <v>210</v>
      </c>
    </row>
    <row r="202" spans="1:2" x14ac:dyDescent="0.25">
      <c r="A202" s="61"/>
      <c r="B202" s="10" t="s">
        <v>211</v>
      </c>
    </row>
    <row r="203" spans="1:2" x14ac:dyDescent="0.25">
      <c r="A203" s="61"/>
      <c r="B203" s="10" t="s">
        <v>212</v>
      </c>
    </row>
    <row r="204" spans="1:2" x14ac:dyDescent="0.25">
      <c r="A204" s="61"/>
      <c r="B204" s="10" t="s">
        <v>213</v>
      </c>
    </row>
    <row r="205" spans="1:2" x14ac:dyDescent="0.25">
      <c r="A205" s="61"/>
      <c r="B205" s="10" t="s">
        <v>214</v>
      </c>
    </row>
    <row r="206" spans="1:2" x14ac:dyDescent="0.25">
      <c r="A206" s="61"/>
      <c r="B206" s="10" t="s">
        <v>215</v>
      </c>
    </row>
    <row r="207" spans="1:2" x14ac:dyDescent="0.25">
      <c r="A207" s="61"/>
      <c r="B207" s="6" t="s">
        <v>216</v>
      </c>
    </row>
    <row r="208" spans="1:2" x14ac:dyDescent="0.25">
      <c r="A208" s="61" t="s">
        <v>217</v>
      </c>
      <c r="B208" s="6" t="s">
        <v>218</v>
      </c>
    </row>
    <row r="209" spans="1:2" x14ac:dyDescent="0.25">
      <c r="A209" s="61"/>
      <c r="B209" s="6" t="s">
        <v>219</v>
      </c>
    </row>
    <row r="210" spans="1:2" x14ac:dyDescent="0.25">
      <c r="A210" s="61"/>
      <c r="B210" s="6" t="s">
        <v>220</v>
      </c>
    </row>
    <row r="211" spans="1:2" x14ac:dyDescent="0.25">
      <c r="A211" s="61"/>
      <c r="B211" s="6" t="s">
        <v>221</v>
      </c>
    </row>
    <row r="212" spans="1:2" x14ac:dyDescent="0.25">
      <c r="A212" s="9" t="s">
        <v>222</v>
      </c>
      <c r="B212" s="6" t="s">
        <v>223</v>
      </c>
    </row>
    <row r="213" spans="1:2" x14ac:dyDescent="0.25">
      <c r="A213" s="61"/>
      <c r="B213" s="6" t="s">
        <v>224</v>
      </c>
    </row>
    <row r="214" spans="1:2" x14ac:dyDescent="0.25">
      <c r="A214" s="61"/>
      <c r="B214" s="6" t="s">
        <v>225</v>
      </c>
    </row>
    <row r="215" spans="1:2" x14ac:dyDescent="0.25">
      <c r="A215" s="61"/>
      <c r="B215" s="6" t="s">
        <v>226</v>
      </c>
    </row>
    <row r="216" spans="1:2" x14ac:dyDescent="0.25">
      <c r="A216" s="61"/>
      <c r="B216" s="6" t="s">
        <v>227</v>
      </c>
    </row>
    <row r="217" spans="1:2" x14ac:dyDescent="0.25">
      <c r="A217" s="61"/>
      <c r="B217" s="6" t="s">
        <v>228</v>
      </c>
    </row>
    <row r="218" spans="1:2" x14ac:dyDescent="0.25">
      <c r="A218" s="61"/>
      <c r="B218" s="6" t="s">
        <v>229</v>
      </c>
    </row>
    <row r="219" spans="1:2" x14ac:dyDescent="0.25">
      <c r="A219" s="61"/>
      <c r="B219" s="6" t="s">
        <v>230</v>
      </c>
    </row>
    <row r="220" spans="1:2" x14ac:dyDescent="0.25">
      <c r="A220" s="61"/>
      <c r="B220" s="6" t="s">
        <v>231</v>
      </c>
    </row>
    <row r="221" spans="1:2" x14ac:dyDescent="0.25">
      <c r="A221" s="9" t="s">
        <v>232</v>
      </c>
      <c r="B221" s="6" t="s">
        <v>233</v>
      </c>
    </row>
    <row r="222" spans="1:2" x14ac:dyDescent="0.25">
      <c r="A222" s="61" t="s">
        <v>234</v>
      </c>
      <c r="B222" s="6" t="s">
        <v>235</v>
      </c>
    </row>
    <row r="223" spans="1:2" x14ac:dyDescent="0.25">
      <c r="A223" s="61"/>
      <c r="B223" s="6" t="s">
        <v>236</v>
      </c>
    </row>
    <row r="224" spans="1:2" x14ac:dyDescent="0.25">
      <c r="A224" s="61"/>
      <c r="B224" s="6" t="s">
        <v>237</v>
      </c>
    </row>
    <row r="225" spans="1:2" x14ac:dyDescent="0.25">
      <c r="A225" s="61"/>
      <c r="B225" s="6" t="s">
        <v>238</v>
      </c>
    </row>
    <row r="226" spans="1:2" x14ac:dyDescent="0.25">
      <c r="A226" s="61"/>
      <c r="B226" s="6" t="s">
        <v>239</v>
      </c>
    </row>
    <row r="227" spans="1:2" x14ac:dyDescent="0.25">
      <c r="A227" s="61"/>
      <c r="B227" s="6" t="s">
        <v>240</v>
      </c>
    </row>
    <row r="228" spans="1:2" x14ac:dyDescent="0.25">
      <c r="A228" s="61"/>
      <c r="B228" s="6" t="s">
        <v>241</v>
      </c>
    </row>
    <row r="229" spans="1:2" x14ac:dyDescent="0.25">
      <c r="A229" s="61"/>
      <c r="B229" s="6" t="s">
        <v>242</v>
      </c>
    </row>
    <row r="230" spans="1:2" x14ac:dyDescent="0.25">
      <c r="A230" s="61"/>
      <c r="B230" s="6" t="s">
        <v>243</v>
      </c>
    </row>
    <row r="231" spans="1:2" x14ac:dyDescent="0.25">
      <c r="A231" s="61"/>
      <c r="B231" s="6" t="s">
        <v>244</v>
      </c>
    </row>
    <row r="232" spans="1:2" x14ac:dyDescent="0.25">
      <c r="A232" s="61"/>
      <c r="B232" s="6" t="s">
        <v>245</v>
      </c>
    </row>
    <row r="233" spans="1:2" x14ac:dyDescent="0.25">
      <c r="A233" s="61"/>
      <c r="B233" s="6" t="s">
        <v>246</v>
      </c>
    </row>
    <row r="234" spans="1:2" x14ac:dyDescent="0.25">
      <c r="A234" s="61"/>
      <c r="B234" s="6" t="s">
        <v>247</v>
      </c>
    </row>
    <row r="235" spans="1:2" x14ac:dyDescent="0.25">
      <c r="A235" s="61"/>
      <c r="B235" s="6" t="s">
        <v>248</v>
      </c>
    </row>
    <row r="236" spans="1:2" x14ac:dyDescent="0.25">
      <c r="A236" s="61"/>
      <c r="B236" s="6" t="s">
        <v>249</v>
      </c>
    </row>
    <row r="237" spans="1:2" x14ac:dyDescent="0.25">
      <c r="A237" s="61"/>
      <c r="B237" s="6" t="s">
        <v>250</v>
      </c>
    </row>
    <row r="238" spans="1:2" x14ac:dyDescent="0.25">
      <c r="A238" s="61"/>
      <c r="B238" s="6" t="s">
        <v>251</v>
      </c>
    </row>
    <row r="239" spans="1:2" x14ac:dyDescent="0.25">
      <c r="A239" s="61"/>
      <c r="B239" s="6" t="s">
        <v>252</v>
      </c>
    </row>
    <row r="240" spans="1:2" x14ac:dyDescent="0.25">
      <c r="A240" s="61"/>
      <c r="B240" s="6" t="s">
        <v>253</v>
      </c>
    </row>
    <row r="241" spans="1:2" x14ac:dyDescent="0.25">
      <c r="A241" s="61"/>
      <c r="B241" s="6" t="s">
        <v>254</v>
      </c>
    </row>
    <row r="242" spans="1:2" x14ac:dyDescent="0.25">
      <c r="A242" s="61"/>
      <c r="B242" s="6" t="s">
        <v>255</v>
      </c>
    </row>
    <row r="243" spans="1:2" x14ac:dyDescent="0.25">
      <c r="A243" s="61"/>
      <c r="B243" s="6" t="s">
        <v>256</v>
      </c>
    </row>
    <row r="244" spans="1:2" x14ac:dyDescent="0.25">
      <c r="A244" s="61"/>
      <c r="B244" s="6" t="s">
        <v>257</v>
      </c>
    </row>
    <row r="245" spans="1:2" x14ac:dyDescent="0.25">
      <c r="A245" s="61"/>
      <c r="B245" s="6" t="s">
        <v>258</v>
      </c>
    </row>
    <row r="246" spans="1:2" x14ac:dyDescent="0.25">
      <c r="A246" s="61"/>
      <c r="B246" s="6" t="s">
        <v>259</v>
      </c>
    </row>
    <row r="247" spans="1:2" x14ac:dyDescent="0.25">
      <c r="A247" s="61"/>
      <c r="B247" s="6" t="s">
        <v>260</v>
      </c>
    </row>
    <row r="248" spans="1:2" x14ac:dyDescent="0.25">
      <c r="A248" s="61"/>
      <c r="B248" s="6" t="s">
        <v>261</v>
      </c>
    </row>
    <row r="249" spans="1:2" x14ac:dyDescent="0.25">
      <c r="A249" s="61"/>
      <c r="B249" s="6" t="s">
        <v>262</v>
      </c>
    </row>
    <row r="250" spans="1:2" x14ac:dyDescent="0.25">
      <c r="A250" s="61"/>
      <c r="B250" s="6" t="s">
        <v>263</v>
      </c>
    </row>
    <row r="251" spans="1:2" x14ac:dyDescent="0.25">
      <c r="A251" s="61"/>
      <c r="B251" s="6" t="s">
        <v>264</v>
      </c>
    </row>
    <row r="252" spans="1:2" x14ac:dyDescent="0.25">
      <c r="A252" s="61"/>
      <c r="B252" s="6" t="s">
        <v>265</v>
      </c>
    </row>
    <row r="253" spans="1:2" x14ac:dyDescent="0.25">
      <c r="A253" s="61"/>
      <c r="B253" s="6" t="s">
        <v>266</v>
      </c>
    </row>
    <row r="254" spans="1:2" x14ac:dyDescent="0.25">
      <c r="A254" s="61"/>
      <c r="B254" s="6" t="s">
        <v>267</v>
      </c>
    </row>
    <row r="255" spans="1:2" x14ac:dyDescent="0.25">
      <c r="A255" s="61"/>
      <c r="B255" s="6" t="s">
        <v>268</v>
      </c>
    </row>
    <row r="256" spans="1:2" x14ac:dyDescent="0.25">
      <c r="A256" s="61"/>
      <c r="B256" s="6" t="s">
        <v>269</v>
      </c>
    </row>
    <row r="257" spans="1:2" x14ac:dyDescent="0.25">
      <c r="A257" s="61"/>
      <c r="B257" s="6" t="s">
        <v>270</v>
      </c>
    </row>
    <row r="258" spans="1:2" x14ac:dyDescent="0.25">
      <c r="A258" s="61"/>
      <c r="B258" s="6" t="s">
        <v>271</v>
      </c>
    </row>
    <row r="259" spans="1:2" x14ac:dyDescent="0.25">
      <c r="A259" s="61"/>
      <c r="B259" s="6" t="s">
        <v>272</v>
      </c>
    </row>
    <row r="260" spans="1:2" x14ac:dyDescent="0.25">
      <c r="A260" s="61"/>
      <c r="B260" s="6" t="s">
        <v>273</v>
      </c>
    </row>
    <row r="261" spans="1:2" x14ac:dyDescent="0.25">
      <c r="A261" s="61"/>
      <c r="B261" s="6" t="s">
        <v>274</v>
      </c>
    </row>
    <row r="262" spans="1:2" x14ac:dyDescent="0.25">
      <c r="A262" s="61"/>
      <c r="B262" s="6" t="s">
        <v>275</v>
      </c>
    </row>
    <row r="263" spans="1:2" x14ac:dyDescent="0.25">
      <c r="A263" s="61"/>
      <c r="B263" s="6" t="s">
        <v>276</v>
      </c>
    </row>
    <row r="264" spans="1:2" x14ac:dyDescent="0.25">
      <c r="A264" s="61"/>
      <c r="B264" s="6" t="s">
        <v>277</v>
      </c>
    </row>
    <row r="265" spans="1:2" x14ac:dyDescent="0.25">
      <c r="A265" s="61"/>
      <c r="B265" s="6" t="s">
        <v>278</v>
      </c>
    </row>
    <row r="266" spans="1:2" x14ac:dyDescent="0.25">
      <c r="A266" s="61"/>
      <c r="B266" s="6" t="s">
        <v>279</v>
      </c>
    </row>
    <row r="267" spans="1:2" x14ac:dyDescent="0.25">
      <c r="A267" s="61" t="s">
        <v>280</v>
      </c>
      <c r="B267" s="6" t="s">
        <v>281</v>
      </c>
    </row>
    <row r="268" spans="1:2" x14ac:dyDescent="0.25">
      <c r="A268" s="61"/>
      <c r="B268" s="6" t="s">
        <v>282</v>
      </c>
    </row>
    <row r="269" spans="1:2" x14ac:dyDescent="0.25">
      <c r="A269" s="61"/>
      <c r="B269" s="6" t="s">
        <v>283</v>
      </c>
    </row>
    <row r="270" spans="1:2" x14ac:dyDescent="0.25">
      <c r="A270" s="61"/>
      <c r="B270" s="6" t="s">
        <v>284</v>
      </c>
    </row>
    <row r="271" spans="1:2" x14ac:dyDescent="0.25">
      <c r="A271" s="61"/>
      <c r="B271" s="6" t="s">
        <v>285</v>
      </c>
    </row>
    <row r="272" spans="1:2" x14ac:dyDescent="0.25">
      <c r="A272" s="61"/>
      <c r="B272" s="6" t="s">
        <v>286</v>
      </c>
    </row>
    <row r="273" spans="1:2" x14ac:dyDescent="0.25">
      <c r="A273" s="61"/>
      <c r="B273" s="6" t="s">
        <v>287</v>
      </c>
    </row>
    <row r="274" spans="1:2" x14ac:dyDescent="0.25">
      <c r="A274" s="61"/>
      <c r="B274" s="6" t="s">
        <v>288</v>
      </c>
    </row>
    <row r="275" spans="1:2" x14ac:dyDescent="0.25">
      <c r="A275" s="61"/>
      <c r="B275" s="6" t="s">
        <v>289</v>
      </c>
    </row>
    <row r="276" spans="1:2" x14ac:dyDescent="0.25">
      <c r="A276" s="61"/>
      <c r="B276" s="6" t="s">
        <v>290</v>
      </c>
    </row>
    <row r="277" spans="1:2" x14ac:dyDescent="0.25">
      <c r="A277" s="61"/>
      <c r="B277" s="6" t="s">
        <v>291</v>
      </c>
    </row>
    <row r="278" spans="1:2" x14ac:dyDescent="0.25">
      <c r="A278" s="61"/>
      <c r="B278" s="6" t="s">
        <v>292</v>
      </c>
    </row>
    <row r="279" spans="1:2" x14ac:dyDescent="0.25">
      <c r="A279" s="61"/>
      <c r="B279" s="6" t="s">
        <v>293</v>
      </c>
    </row>
    <row r="280" spans="1:2" x14ac:dyDescent="0.25">
      <c r="A280" s="61"/>
      <c r="B280" s="6" t="s">
        <v>294</v>
      </c>
    </row>
    <row r="281" spans="1:2" x14ac:dyDescent="0.25">
      <c r="A281" s="61"/>
      <c r="B281" s="6" t="s">
        <v>295</v>
      </c>
    </row>
    <row r="282" spans="1:2" x14ac:dyDescent="0.25">
      <c r="A282" s="61"/>
      <c r="B282" s="6" t="s">
        <v>296</v>
      </c>
    </row>
    <row r="283" spans="1:2" x14ac:dyDescent="0.25">
      <c r="A283" s="61"/>
      <c r="B283" s="6" t="s">
        <v>297</v>
      </c>
    </row>
    <row r="284" spans="1:2" x14ac:dyDescent="0.25">
      <c r="A284" s="61"/>
      <c r="B284" s="6" t="s">
        <v>298</v>
      </c>
    </row>
    <row r="285" spans="1:2" x14ac:dyDescent="0.25">
      <c r="A285" s="61"/>
      <c r="B285" s="6" t="s">
        <v>299</v>
      </c>
    </row>
    <row r="286" spans="1:2" x14ac:dyDescent="0.25">
      <c r="A286" s="61"/>
      <c r="B286" s="6" t="s">
        <v>300</v>
      </c>
    </row>
    <row r="287" spans="1:2" x14ac:dyDescent="0.25">
      <c r="A287" s="61"/>
      <c r="B287" s="6" t="s">
        <v>301</v>
      </c>
    </row>
    <row r="288" spans="1:2" x14ac:dyDescent="0.25">
      <c r="A288" s="61"/>
      <c r="B288" s="6" t="s">
        <v>302</v>
      </c>
    </row>
    <row r="289" spans="1:2" x14ac:dyDescent="0.25">
      <c r="A289" s="61"/>
      <c r="B289" s="6" t="s">
        <v>303</v>
      </c>
    </row>
    <row r="290" spans="1:2" x14ac:dyDescent="0.25">
      <c r="A290" s="61"/>
      <c r="B290" s="6" t="s">
        <v>304</v>
      </c>
    </row>
    <row r="291" spans="1:2" x14ac:dyDescent="0.25">
      <c r="A291" s="61"/>
      <c r="B291" s="6" t="s">
        <v>305</v>
      </c>
    </row>
    <row r="292" spans="1:2" x14ac:dyDescent="0.25">
      <c r="A292" s="61"/>
      <c r="B292" s="6" t="s">
        <v>306</v>
      </c>
    </row>
    <row r="293" spans="1:2" x14ac:dyDescent="0.25">
      <c r="A293" s="61"/>
      <c r="B293" s="6" t="s">
        <v>307</v>
      </c>
    </row>
    <row r="294" spans="1:2" x14ac:dyDescent="0.25">
      <c r="A294" s="61"/>
      <c r="B294" s="6" t="s">
        <v>308</v>
      </c>
    </row>
    <row r="295" spans="1:2" x14ac:dyDescent="0.25">
      <c r="A295" s="61"/>
      <c r="B295" s="6" t="s">
        <v>309</v>
      </c>
    </row>
    <row r="296" spans="1:2" x14ac:dyDescent="0.25">
      <c r="A296" s="61"/>
      <c r="B296" s="6" t="s">
        <v>310</v>
      </c>
    </row>
    <row r="297" spans="1:2" x14ac:dyDescent="0.25">
      <c r="A297" s="61"/>
      <c r="B297" s="6" t="s">
        <v>129</v>
      </c>
    </row>
    <row r="298" spans="1:2" x14ac:dyDescent="0.25">
      <c r="A298" s="61" t="s">
        <v>311</v>
      </c>
      <c r="B298" s="11" t="s">
        <v>312</v>
      </c>
    </row>
    <row r="299" spans="1:2" x14ac:dyDescent="0.25">
      <c r="A299" s="61"/>
      <c r="B299" s="11" t="s">
        <v>313</v>
      </c>
    </row>
    <row r="300" spans="1:2" x14ac:dyDescent="0.25">
      <c r="A300" s="61" t="s">
        <v>314</v>
      </c>
      <c r="B300" s="11" t="s">
        <v>315</v>
      </c>
    </row>
    <row r="301" spans="1:2" x14ac:dyDescent="0.25">
      <c r="A301" s="61"/>
      <c r="B301" s="11" t="s">
        <v>316</v>
      </c>
    </row>
    <row r="302" spans="1:2" x14ac:dyDescent="0.25">
      <c r="A302" s="61"/>
      <c r="B302" s="11" t="s">
        <v>317</v>
      </c>
    </row>
    <row r="303" spans="1:2" x14ac:dyDescent="0.25">
      <c r="A303" s="61"/>
      <c r="B303" s="11" t="s">
        <v>318</v>
      </c>
    </row>
    <row r="304" spans="1:2" x14ac:dyDescent="0.25">
      <c r="A304" s="61"/>
      <c r="B304" s="11" t="s">
        <v>319</v>
      </c>
    </row>
    <row r="305" spans="1:2" x14ac:dyDescent="0.25">
      <c r="A305" s="61"/>
      <c r="B305" s="11" t="s">
        <v>320</v>
      </c>
    </row>
    <row r="306" spans="1:2" x14ac:dyDescent="0.25">
      <c r="A306" s="61"/>
      <c r="B306" s="11" t="s">
        <v>321</v>
      </c>
    </row>
    <row r="307" spans="1:2" x14ac:dyDescent="0.25">
      <c r="A307" s="61"/>
      <c r="B307" s="11" t="s">
        <v>322</v>
      </c>
    </row>
    <row r="308" spans="1:2" x14ac:dyDescent="0.25">
      <c r="A308" s="61"/>
      <c r="B308" s="11" t="s">
        <v>323</v>
      </c>
    </row>
    <row r="309" spans="1:2" x14ac:dyDescent="0.25">
      <c r="A309" s="61"/>
      <c r="B309" s="11" t="s">
        <v>324</v>
      </c>
    </row>
    <row r="310" spans="1:2" x14ac:dyDescent="0.25">
      <c r="A310" s="61"/>
      <c r="B310" s="11" t="s">
        <v>325</v>
      </c>
    </row>
    <row r="311" spans="1:2" x14ac:dyDescent="0.25">
      <c r="A311" s="61"/>
      <c r="B311" s="11" t="s">
        <v>326</v>
      </c>
    </row>
    <row r="312" spans="1:2" x14ac:dyDescent="0.25">
      <c r="A312" s="61"/>
      <c r="B312" s="11" t="s">
        <v>327</v>
      </c>
    </row>
    <row r="313" spans="1:2" x14ac:dyDescent="0.25">
      <c r="A313" s="61"/>
      <c r="B313" s="11" t="s">
        <v>328</v>
      </c>
    </row>
    <row r="314" spans="1:2" x14ac:dyDescent="0.25">
      <c r="A314" s="61"/>
      <c r="B314" s="11" t="s">
        <v>329</v>
      </c>
    </row>
    <row r="315" spans="1:2" x14ac:dyDescent="0.25">
      <c r="A315" s="61"/>
      <c r="B315" s="11" t="s">
        <v>330</v>
      </c>
    </row>
    <row r="316" spans="1:2" x14ac:dyDescent="0.25">
      <c r="A316" s="61"/>
      <c r="B316" s="11" t="s">
        <v>331</v>
      </c>
    </row>
    <row r="317" spans="1:2" x14ac:dyDescent="0.25">
      <c r="A317" s="61"/>
      <c r="B317" s="11" t="s">
        <v>332</v>
      </c>
    </row>
    <row r="318" spans="1:2" x14ac:dyDescent="0.25">
      <c r="A318" s="61"/>
      <c r="B318" s="11" t="s">
        <v>333</v>
      </c>
    </row>
    <row r="319" spans="1:2" x14ac:dyDescent="0.25">
      <c r="A319" s="61"/>
      <c r="B319" s="11" t="s">
        <v>334</v>
      </c>
    </row>
    <row r="320" spans="1:2" x14ac:dyDescent="0.25">
      <c r="A320" s="61"/>
      <c r="B320" s="11" t="s">
        <v>335</v>
      </c>
    </row>
    <row r="321" spans="1:2" x14ac:dyDescent="0.25">
      <c r="A321" s="61"/>
      <c r="B321" s="11" t="s">
        <v>336</v>
      </c>
    </row>
    <row r="322" spans="1:2" x14ac:dyDescent="0.25">
      <c r="A322" s="61"/>
      <c r="B322" s="11" t="s">
        <v>337</v>
      </c>
    </row>
    <row r="323" spans="1:2" x14ac:dyDescent="0.25">
      <c r="A323" s="61"/>
      <c r="B323" s="11" t="s">
        <v>338</v>
      </c>
    </row>
    <row r="324" spans="1:2" x14ac:dyDescent="0.25">
      <c r="A324" s="61"/>
      <c r="B324" s="11" t="s">
        <v>339</v>
      </c>
    </row>
    <row r="325" spans="1:2" x14ac:dyDescent="0.25">
      <c r="A325" s="61"/>
      <c r="B325" s="11" t="s">
        <v>340</v>
      </c>
    </row>
    <row r="326" spans="1:2" x14ac:dyDescent="0.25">
      <c r="A326" s="61"/>
      <c r="B326" s="11" t="s">
        <v>341</v>
      </c>
    </row>
    <row r="327" spans="1:2" x14ac:dyDescent="0.25">
      <c r="A327" s="61" t="s">
        <v>342</v>
      </c>
      <c r="B327" s="6" t="s">
        <v>343</v>
      </c>
    </row>
    <row r="328" spans="1:2" x14ac:dyDescent="0.25">
      <c r="A328" s="61"/>
      <c r="B328" s="6" t="s">
        <v>344</v>
      </c>
    </row>
    <row r="329" spans="1:2" x14ac:dyDescent="0.25">
      <c r="A329" s="61"/>
      <c r="B329" s="6" t="s">
        <v>345</v>
      </c>
    </row>
    <row r="330" spans="1:2" x14ac:dyDescent="0.25">
      <c r="A330" s="61"/>
      <c r="B330" s="6" t="s">
        <v>346</v>
      </c>
    </row>
    <row r="331" spans="1:2" x14ac:dyDescent="0.25">
      <c r="A331" s="61"/>
      <c r="B331" s="6" t="s">
        <v>347</v>
      </c>
    </row>
    <row r="332" spans="1:2" x14ac:dyDescent="0.25">
      <c r="A332" s="61"/>
      <c r="B332" s="6" t="s">
        <v>348</v>
      </c>
    </row>
    <row r="333" spans="1:2" x14ac:dyDescent="0.25">
      <c r="A333" s="61"/>
      <c r="B333" s="6" t="s">
        <v>349</v>
      </c>
    </row>
    <row r="334" spans="1:2" x14ac:dyDescent="0.25">
      <c r="A334" s="61"/>
      <c r="B334" s="6" t="s">
        <v>350</v>
      </c>
    </row>
    <row r="335" spans="1:2" x14ac:dyDescent="0.25">
      <c r="A335" s="61"/>
      <c r="B335" s="6" t="s">
        <v>351</v>
      </c>
    </row>
    <row r="336" spans="1:2" x14ac:dyDescent="0.25">
      <c r="A336" s="61"/>
      <c r="B336" s="6" t="s">
        <v>352</v>
      </c>
    </row>
    <row r="337" spans="1:2" x14ac:dyDescent="0.25">
      <c r="A337" s="61"/>
      <c r="B337" s="6" t="s">
        <v>353</v>
      </c>
    </row>
    <row r="338" spans="1:2" x14ac:dyDescent="0.25">
      <c r="A338" s="61"/>
      <c r="B338" s="6" t="s">
        <v>354</v>
      </c>
    </row>
    <row r="339" spans="1:2" x14ac:dyDescent="0.25">
      <c r="A339" s="61"/>
      <c r="B339" s="6" t="s">
        <v>355</v>
      </c>
    </row>
    <row r="340" spans="1:2" x14ac:dyDescent="0.25">
      <c r="A340" s="61"/>
      <c r="B340" s="6" t="s">
        <v>356</v>
      </c>
    </row>
    <row r="341" spans="1:2" x14ac:dyDescent="0.25">
      <c r="A341" s="61"/>
      <c r="B341" s="6" t="s">
        <v>357</v>
      </c>
    </row>
    <row r="342" spans="1:2" x14ac:dyDescent="0.25">
      <c r="A342" s="61"/>
      <c r="B342" s="6" t="s">
        <v>358</v>
      </c>
    </row>
    <row r="343" spans="1:2" x14ac:dyDescent="0.25">
      <c r="A343" s="61"/>
      <c r="B343" s="6" t="s">
        <v>359</v>
      </c>
    </row>
    <row r="344" spans="1:2" x14ac:dyDescent="0.25">
      <c r="A344" s="61"/>
      <c r="B344" s="6" t="s">
        <v>360</v>
      </c>
    </row>
    <row r="345" spans="1:2" x14ac:dyDescent="0.25">
      <c r="A345" s="61"/>
      <c r="B345" s="6" t="s">
        <v>361</v>
      </c>
    </row>
    <row r="346" spans="1:2" x14ac:dyDescent="0.25">
      <c r="A346" s="61"/>
      <c r="B346" s="6" t="s">
        <v>362</v>
      </c>
    </row>
    <row r="347" spans="1:2" x14ac:dyDescent="0.25">
      <c r="A347" s="61"/>
      <c r="B347" s="6" t="s">
        <v>363</v>
      </c>
    </row>
    <row r="348" spans="1:2" x14ac:dyDescent="0.25">
      <c r="A348" s="61"/>
      <c r="B348" s="6" t="s">
        <v>364</v>
      </c>
    </row>
    <row r="349" spans="1:2" x14ac:dyDescent="0.25">
      <c r="A349" s="61"/>
      <c r="B349" s="6" t="s">
        <v>365</v>
      </c>
    </row>
    <row r="350" spans="1:2" x14ac:dyDescent="0.25">
      <c r="A350" s="61"/>
      <c r="B350" s="6" t="s">
        <v>366</v>
      </c>
    </row>
    <row r="351" spans="1:2" x14ac:dyDescent="0.25">
      <c r="A351" s="61"/>
      <c r="B351" s="6" t="s">
        <v>367</v>
      </c>
    </row>
    <row r="352" spans="1:2" x14ac:dyDescent="0.25">
      <c r="A352" s="61"/>
      <c r="B352" s="6" t="s">
        <v>368</v>
      </c>
    </row>
    <row r="353" spans="1:2" x14ac:dyDescent="0.25">
      <c r="A353" s="61"/>
      <c r="B353" s="6" t="s">
        <v>369</v>
      </c>
    </row>
    <row r="354" spans="1:2" x14ac:dyDescent="0.25">
      <c r="A354" s="61"/>
      <c r="B354" s="6" t="s">
        <v>370</v>
      </c>
    </row>
    <row r="355" spans="1:2" x14ac:dyDescent="0.25">
      <c r="A355" s="61"/>
      <c r="B355" s="6" t="s">
        <v>371</v>
      </c>
    </row>
    <row r="356" spans="1:2" x14ac:dyDescent="0.25">
      <c r="A356" s="61"/>
      <c r="B356" s="6" t="s">
        <v>372</v>
      </c>
    </row>
    <row r="357" spans="1:2" x14ac:dyDescent="0.25">
      <c r="A357" s="61"/>
      <c r="B357" s="6" t="s">
        <v>373</v>
      </c>
    </row>
    <row r="358" spans="1:2" x14ac:dyDescent="0.25">
      <c r="A358" s="61"/>
      <c r="B358" s="6" t="s">
        <v>374</v>
      </c>
    </row>
    <row r="359" spans="1:2" x14ac:dyDescent="0.25">
      <c r="A359" s="61"/>
      <c r="B359" s="6" t="s">
        <v>375</v>
      </c>
    </row>
    <row r="360" spans="1:2" x14ac:dyDescent="0.25">
      <c r="A360" s="61"/>
      <c r="B360" s="6" t="s">
        <v>376</v>
      </c>
    </row>
    <row r="361" spans="1:2" x14ac:dyDescent="0.25">
      <c r="A361" s="61"/>
      <c r="B361" s="6" t="s">
        <v>377</v>
      </c>
    </row>
    <row r="362" spans="1:2" x14ac:dyDescent="0.25">
      <c r="A362" s="61"/>
      <c r="B362" s="6" t="s">
        <v>378</v>
      </c>
    </row>
    <row r="363" spans="1:2" x14ac:dyDescent="0.25">
      <c r="A363" s="61"/>
      <c r="B363" s="6" t="s">
        <v>379</v>
      </c>
    </row>
    <row r="364" spans="1:2" x14ac:dyDescent="0.25">
      <c r="A364" s="61"/>
      <c r="B364" s="6" t="s">
        <v>380</v>
      </c>
    </row>
    <row r="365" spans="1:2" x14ac:dyDescent="0.25">
      <c r="A365" s="61"/>
      <c r="B365" s="6" t="s">
        <v>381</v>
      </c>
    </row>
    <row r="366" spans="1:2" x14ac:dyDescent="0.25">
      <c r="A366" s="61"/>
      <c r="B366" s="6" t="s">
        <v>382</v>
      </c>
    </row>
    <row r="367" spans="1:2" x14ac:dyDescent="0.25">
      <c r="A367" s="61"/>
      <c r="B367" s="6" t="s">
        <v>383</v>
      </c>
    </row>
    <row r="368" spans="1:2" x14ac:dyDescent="0.25">
      <c r="A368" s="61"/>
      <c r="B368" s="6" t="s">
        <v>384</v>
      </c>
    </row>
    <row r="369" spans="1:2" x14ac:dyDescent="0.25">
      <c r="A369" s="61"/>
      <c r="B369" s="6" t="s">
        <v>385</v>
      </c>
    </row>
    <row r="370" spans="1:2" x14ac:dyDescent="0.25">
      <c r="A370" s="61"/>
      <c r="B370" s="6" t="s">
        <v>386</v>
      </c>
    </row>
    <row r="371" spans="1:2" x14ac:dyDescent="0.25">
      <c r="A371" s="61"/>
      <c r="B371" s="6" t="s">
        <v>387</v>
      </c>
    </row>
    <row r="372" spans="1:2" x14ac:dyDescent="0.25">
      <c r="A372" s="61"/>
      <c r="B372" s="6" t="s">
        <v>388</v>
      </c>
    </row>
    <row r="373" spans="1:2" x14ac:dyDescent="0.25">
      <c r="A373" s="61"/>
      <c r="B373" s="6" t="s">
        <v>389</v>
      </c>
    </row>
    <row r="374" spans="1:2" x14ac:dyDescent="0.25">
      <c r="A374" s="61"/>
      <c r="B374" s="6" t="s">
        <v>390</v>
      </c>
    </row>
    <row r="375" spans="1:2" x14ac:dyDescent="0.25">
      <c r="A375" s="61"/>
      <c r="B375" s="6" t="s">
        <v>391</v>
      </c>
    </row>
    <row r="376" spans="1:2" x14ac:dyDescent="0.25">
      <c r="A376" s="61"/>
      <c r="B376" s="6" t="s">
        <v>392</v>
      </c>
    </row>
    <row r="377" spans="1:2" x14ac:dyDescent="0.25">
      <c r="A377" s="61"/>
      <c r="B377" s="6" t="s">
        <v>393</v>
      </c>
    </row>
    <row r="378" spans="1:2" x14ac:dyDescent="0.25">
      <c r="A378" s="61"/>
      <c r="B378" s="6" t="s">
        <v>394</v>
      </c>
    </row>
    <row r="379" spans="1:2" x14ac:dyDescent="0.25">
      <c r="A379" s="61"/>
      <c r="B379" s="6" t="s">
        <v>395</v>
      </c>
    </row>
    <row r="380" spans="1:2" x14ac:dyDescent="0.25">
      <c r="A380" s="61"/>
      <c r="B380" s="6" t="s">
        <v>396</v>
      </c>
    </row>
    <row r="381" spans="1:2" x14ac:dyDescent="0.25">
      <c r="A381" s="61"/>
      <c r="B381" s="6" t="s">
        <v>397</v>
      </c>
    </row>
    <row r="382" spans="1:2" x14ac:dyDescent="0.25">
      <c r="A382" s="61"/>
      <c r="B382" s="6" t="s">
        <v>398</v>
      </c>
    </row>
    <row r="383" spans="1:2" x14ac:dyDescent="0.25">
      <c r="A383" s="61"/>
      <c r="B383" s="6" t="s">
        <v>399</v>
      </c>
    </row>
    <row r="384" spans="1:2" x14ac:dyDescent="0.25">
      <c r="A384" s="61"/>
      <c r="B384" s="6" t="s">
        <v>400</v>
      </c>
    </row>
    <row r="385" spans="1:2" x14ac:dyDescent="0.25">
      <c r="A385" s="61"/>
      <c r="B385" s="6" t="s">
        <v>401</v>
      </c>
    </row>
    <row r="386" spans="1:2" x14ac:dyDescent="0.25">
      <c r="A386" s="61"/>
      <c r="B386" s="6" t="s">
        <v>402</v>
      </c>
    </row>
    <row r="387" spans="1:2" x14ac:dyDescent="0.25">
      <c r="A387" s="61"/>
      <c r="B387" s="6" t="s">
        <v>403</v>
      </c>
    </row>
    <row r="388" spans="1:2" x14ac:dyDescent="0.25">
      <c r="A388" s="61"/>
      <c r="B388" s="6" t="s">
        <v>404</v>
      </c>
    </row>
    <row r="389" spans="1:2" x14ac:dyDescent="0.25">
      <c r="A389" s="61"/>
      <c r="B389" s="6" t="s">
        <v>405</v>
      </c>
    </row>
    <row r="390" spans="1:2" x14ac:dyDescent="0.25">
      <c r="A390" s="61"/>
      <c r="B390" s="6" t="s">
        <v>406</v>
      </c>
    </row>
    <row r="391" spans="1:2" x14ac:dyDescent="0.25">
      <c r="A391" s="61"/>
      <c r="B391" s="6" t="s">
        <v>407</v>
      </c>
    </row>
    <row r="392" spans="1:2" x14ac:dyDescent="0.25">
      <c r="A392" s="61"/>
      <c r="B392" s="6" t="s">
        <v>408</v>
      </c>
    </row>
    <row r="393" spans="1:2" x14ac:dyDescent="0.25">
      <c r="A393" s="61"/>
      <c r="B393" s="6" t="s">
        <v>409</v>
      </c>
    </row>
    <row r="394" spans="1:2" x14ac:dyDescent="0.25">
      <c r="A394" s="61"/>
      <c r="B394" s="6" t="s">
        <v>410</v>
      </c>
    </row>
    <row r="395" spans="1:2" x14ac:dyDescent="0.25">
      <c r="A395" s="61"/>
      <c r="B395" s="6" t="s">
        <v>411</v>
      </c>
    </row>
    <row r="396" spans="1:2" x14ac:dyDescent="0.25">
      <c r="A396" s="61"/>
      <c r="B396" s="6" t="s">
        <v>412</v>
      </c>
    </row>
    <row r="397" spans="1:2" x14ac:dyDescent="0.25">
      <c r="A397" s="61"/>
      <c r="B397" s="6" t="s">
        <v>413</v>
      </c>
    </row>
    <row r="398" spans="1:2" x14ac:dyDescent="0.25">
      <c r="A398" s="61"/>
      <c r="B398" s="6" t="s">
        <v>414</v>
      </c>
    </row>
    <row r="399" spans="1:2" x14ac:dyDescent="0.25">
      <c r="A399" s="61"/>
      <c r="B399" s="6" t="s">
        <v>415</v>
      </c>
    </row>
    <row r="400" spans="1:2" x14ac:dyDescent="0.25">
      <c r="A400" s="61"/>
      <c r="B400" s="6" t="s">
        <v>416</v>
      </c>
    </row>
    <row r="401" spans="1:2" x14ac:dyDescent="0.25">
      <c r="A401" s="61"/>
      <c r="B401" s="6" t="s">
        <v>417</v>
      </c>
    </row>
    <row r="402" spans="1:2" x14ac:dyDescent="0.25">
      <c r="A402" s="61"/>
      <c r="B402" s="6" t="s">
        <v>418</v>
      </c>
    </row>
    <row r="403" spans="1:2" x14ac:dyDescent="0.25">
      <c r="A403" s="61"/>
      <c r="B403" s="6" t="s">
        <v>419</v>
      </c>
    </row>
    <row r="404" spans="1:2" x14ac:dyDescent="0.25">
      <c r="A404" s="61"/>
      <c r="B404" s="6" t="s">
        <v>420</v>
      </c>
    </row>
    <row r="405" spans="1:2" x14ac:dyDescent="0.25">
      <c r="A405" s="61"/>
      <c r="B405" s="6" t="s">
        <v>421</v>
      </c>
    </row>
    <row r="406" spans="1:2" x14ac:dyDescent="0.25">
      <c r="A406" s="61"/>
      <c r="B406" s="6" t="s">
        <v>422</v>
      </c>
    </row>
    <row r="407" spans="1:2" x14ac:dyDescent="0.25">
      <c r="A407" s="61"/>
      <c r="B407" s="6" t="s">
        <v>423</v>
      </c>
    </row>
    <row r="408" spans="1:2" x14ac:dyDescent="0.25">
      <c r="A408" s="61"/>
      <c r="B408" s="6" t="s">
        <v>424</v>
      </c>
    </row>
    <row r="409" spans="1:2" x14ac:dyDescent="0.25">
      <c r="A409" s="61"/>
      <c r="B409" s="6" t="s">
        <v>425</v>
      </c>
    </row>
    <row r="410" spans="1:2" x14ac:dyDescent="0.25">
      <c r="A410" s="61"/>
      <c r="B410" s="6" t="s">
        <v>426</v>
      </c>
    </row>
    <row r="411" spans="1:2" x14ac:dyDescent="0.25">
      <c r="A411" s="61"/>
      <c r="B411" s="6" t="s">
        <v>427</v>
      </c>
    </row>
    <row r="412" spans="1:2" x14ac:dyDescent="0.25">
      <c r="A412" s="61"/>
      <c r="B412" s="6" t="s">
        <v>428</v>
      </c>
    </row>
    <row r="413" spans="1:2" x14ac:dyDescent="0.25">
      <c r="A413" s="61"/>
      <c r="B413" s="6" t="s">
        <v>429</v>
      </c>
    </row>
    <row r="414" spans="1:2" x14ac:dyDescent="0.25">
      <c r="A414" s="61"/>
      <c r="B414" s="6" t="s">
        <v>430</v>
      </c>
    </row>
    <row r="415" spans="1:2" x14ac:dyDescent="0.25">
      <c r="A415" s="61"/>
      <c r="B415" s="6" t="s">
        <v>431</v>
      </c>
    </row>
    <row r="416" spans="1:2" x14ac:dyDescent="0.25">
      <c r="A416" s="61"/>
      <c r="B416" s="6" t="s">
        <v>432</v>
      </c>
    </row>
    <row r="417" spans="1:2" x14ac:dyDescent="0.25">
      <c r="A417" s="61"/>
      <c r="B417" s="6" t="s">
        <v>433</v>
      </c>
    </row>
    <row r="418" spans="1:2" x14ac:dyDescent="0.25">
      <c r="A418" s="61"/>
      <c r="B418" s="6" t="s">
        <v>434</v>
      </c>
    </row>
    <row r="419" spans="1:2" x14ac:dyDescent="0.25">
      <c r="A419" s="61"/>
      <c r="B419" s="6" t="s">
        <v>435</v>
      </c>
    </row>
    <row r="420" spans="1:2" x14ac:dyDescent="0.25">
      <c r="A420" s="61"/>
      <c r="B420" s="6" t="s">
        <v>436</v>
      </c>
    </row>
    <row r="421" spans="1:2" x14ac:dyDescent="0.25">
      <c r="A421" s="61"/>
      <c r="B421" s="6" t="s">
        <v>437</v>
      </c>
    </row>
    <row r="422" spans="1:2" x14ac:dyDescent="0.25">
      <c r="A422" s="61"/>
      <c r="B422" s="6" t="s">
        <v>438</v>
      </c>
    </row>
    <row r="423" spans="1:2" x14ac:dyDescent="0.25">
      <c r="A423" s="61"/>
      <c r="B423" s="6" t="s">
        <v>439</v>
      </c>
    </row>
    <row r="424" spans="1:2" x14ac:dyDescent="0.25">
      <c r="A424" s="61"/>
      <c r="B424" s="6" t="s">
        <v>440</v>
      </c>
    </row>
    <row r="425" spans="1:2" x14ac:dyDescent="0.25">
      <c r="A425" s="61"/>
      <c r="B425" s="6" t="s">
        <v>441</v>
      </c>
    </row>
    <row r="426" spans="1:2" x14ac:dyDescent="0.25">
      <c r="A426" s="61"/>
      <c r="B426" s="6" t="s">
        <v>442</v>
      </c>
    </row>
    <row r="427" spans="1:2" x14ac:dyDescent="0.25">
      <c r="A427" s="61"/>
      <c r="B427" s="6" t="s">
        <v>443</v>
      </c>
    </row>
    <row r="428" spans="1:2" x14ac:dyDescent="0.25">
      <c r="A428" s="61"/>
      <c r="B428" s="6" t="s">
        <v>444</v>
      </c>
    </row>
    <row r="429" spans="1:2" x14ac:dyDescent="0.25">
      <c r="A429" s="61"/>
      <c r="B429" s="6" t="s">
        <v>445</v>
      </c>
    </row>
    <row r="430" spans="1:2" x14ac:dyDescent="0.25">
      <c r="A430" s="61"/>
      <c r="B430" s="6" t="s">
        <v>446</v>
      </c>
    </row>
    <row r="431" spans="1:2" x14ac:dyDescent="0.25">
      <c r="A431" s="61"/>
      <c r="B431" s="6" t="s">
        <v>447</v>
      </c>
    </row>
    <row r="432" spans="1:2" x14ac:dyDescent="0.25">
      <c r="A432" s="61"/>
      <c r="B432" s="6" t="s">
        <v>448</v>
      </c>
    </row>
    <row r="433" spans="1:2" x14ac:dyDescent="0.25">
      <c r="A433" s="61"/>
      <c r="B433" s="6" t="s">
        <v>449</v>
      </c>
    </row>
    <row r="434" spans="1:2" x14ac:dyDescent="0.25">
      <c r="A434" s="61"/>
      <c r="B434" s="6" t="s">
        <v>450</v>
      </c>
    </row>
    <row r="435" spans="1:2" x14ac:dyDescent="0.25">
      <c r="A435" s="61"/>
      <c r="B435" s="6" t="s">
        <v>451</v>
      </c>
    </row>
    <row r="436" spans="1:2" x14ac:dyDescent="0.25">
      <c r="A436" s="61"/>
      <c r="B436" s="6" t="s">
        <v>452</v>
      </c>
    </row>
    <row r="437" spans="1:2" x14ac:dyDescent="0.25">
      <c r="A437" s="61"/>
      <c r="B437" s="6" t="s">
        <v>453</v>
      </c>
    </row>
    <row r="438" spans="1:2" x14ac:dyDescent="0.25">
      <c r="A438" s="61"/>
      <c r="B438" s="6" t="s">
        <v>454</v>
      </c>
    </row>
    <row r="439" spans="1:2" x14ac:dyDescent="0.25">
      <c r="A439" s="61"/>
      <c r="B439" s="6" t="s">
        <v>455</v>
      </c>
    </row>
    <row r="440" spans="1:2" x14ac:dyDescent="0.25">
      <c r="A440" s="61"/>
      <c r="B440" s="6" t="s">
        <v>456</v>
      </c>
    </row>
    <row r="441" spans="1:2" x14ac:dyDescent="0.25">
      <c r="A441" s="61"/>
      <c r="B441" s="6" t="s">
        <v>457</v>
      </c>
    </row>
    <row r="442" spans="1:2" x14ac:dyDescent="0.25">
      <c r="A442" s="61"/>
      <c r="B442" s="6" t="s">
        <v>458</v>
      </c>
    </row>
    <row r="443" spans="1:2" x14ac:dyDescent="0.25">
      <c r="A443" s="61"/>
      <c r="B443" s="6" t="s">
        <v>459</v>
      </c>
    </row>
    <row r="444" spans="1:2" x14ac:dyDescent="0.25">
      <c r="A444" s="61"/>
      <c r="B444" s="6" t="s">
        <v>460</v>
      </c>
    </row>
    <row r="445" spans="1:2" x14ac:dyDescent="0.25">
      <c r="A445" s="61"/>
      <c r="B445" s="6" t="s">
        <v>461</v>
      </c>
    </row>
    <row r="446" spans="1:2" x14ac:dyDescent="0.25">
      <c r="A446" s="61"/>
      <c r="B446" s="6" t="s">
        <v>462</v>
      </c>
    </row>
    <row r="447" spans="1:2" x14ac:dyDescent="0.25">
      <c r="A447" s="61"/>
      <c r="B447" s="6" t="s">
        <v>463</v>
      </c>
    </row>
    <row r="448" spans="1:2" x14ac:dyDescent="0.25">
      <c r="A448" s="61"/>
      <c r="B448" s="6" t="s">
        <v>464</v>
      </c>
    </row>
    <row r="449" spans="1:2" x14ac:dyDescent="0.25">
      <c r="A449" s="61"/>
      <c r="B449" s="6" t="s">
        <v>465</v>
      </c>
    </row>
    <row r="450" spans="1:2" x14ac:dyDescent="0.25">
      <c r="A450" s="61"/>
      <c r="B450" s="6" t="s">
        <v>466</v>
      </c>
    </row>
    <row r="451" spans="1:2" x14ac:dyDescent="0.25">
      <c r="A451" s="61"/>
      <c r="B451" s="6" t="s">
        <v>467</v>
      </c>
    </row>
    <row r="452" spans="1:2" x14ac:dyDescent="0.25">
      <c r="A452" s="61"/>
      <c r="B452" s="6" t="s">
        <v>468</v>
      </c>
    </row>
    <row r="453" spans="1:2" x14ac:dyDescent="0.25">
      <c r="A453" s="61"/>
      <c r="B453" s="6" t="s">
        <v>469</v>
      </c>
    </row>
    <row r="454" spans="1:2" x14ac:dyDescent="0.25">
      <c r="A454" s="61"/>
      <c r="B454" s="6" t="s">
        <v>470</v>
      </c>
    </row>
    <row r="455" spans="1:2" x14ac:dyDescent="0.25">
      <c r="A455" s="61"/>
      <c r="B455" s="6" t="s">
        <v>471</v>
      </c>
    </row>
    <row r="456" spans="1:2" x14ac:dyDescent="0.25">
      <c r="A456" s="61"/>
      <c r="B456" s="6" t="s">
        <v>472</v>
      </c>
    </row>
    <row r="457" spans="1:2" x14ac:dyDescent="0.25">
      <c r="A457" s="61"/>
      <c r="B457" s="6" t="s">
        <v>473</v>
      </c>
    </row>
    <row r="458" spans="1:2" x14ac:dyDescent="0.25">
      <c r="A458" s="61"/>
      <c r="B458" s="6" t="s">
        <v>474</v>
      </c>
    </row>
    <row r="459" spans="1:2" x14ac:dyDescent="0.25">
      <c r="A459" s="61"/>
      <c r="B459" s="6" t="s">
        <v>475</v>
      </c>
    </row>
    <row r="460" spans="1:2" x14ac:dyDescent="0.25">
      <c r="A460" s="61"/>
      <c r="B460" s="6" t="s">
        <v>476</v>
      </c>
    </row>
    <row r="461" spans="1:2" x14ac:dyDescent="0.25">
      <c r="A461" s="61"/>
      <c r="B461" s="6" t="s">
        <v>477</v>
      </c>
    </row>
    <row r="462" spans="1:2" x14ac:dyDescent="0.25">
      <c r="A462" s="61"/>
      <c r="B462" s="6" t="s">
        <v>478</v>
      </c>
    </row>
    <row r="463" spans="1:2" x14ac:dyDescent="0.25">
      <c r="A463" s="61"/>
      <c r="B463" s="6" t="s">
        <v>479</v>
      </c>
    </row>
    <row r="464" spans="1:2" x14ac:dyDescent="0.25">
      <c r="A464" s="61"/>
      <c r="B464" s="6" t="s">
        <v>480</v>
      </c>
    </row>
    <row r="465" spans="1:2" x14ac:dyDescent="0.25">
      <c r="A465" s="61"/>
      <c r="B465" s="6" t="s">
        <v>481</v>
      </c>
    </row>
    <row r="466" spans="1:2" x14ac:dyDescent="0.25">
      <c r="A466" s="61"/>
      <c r="B466" s="6" t="s">
        <v>482</v>
      </c>
    </row>
    <row r="467" spans="1:2" x14ac:dyDescent="0.25">
      <c r="A467" s="61"/>
      <c r="B467" s="6" t="s">
        <v>483</v>
      </c>
    </row>
    <row r="468" spans="1:2" x14ac:dyDescent="0.25">
      <c r="A468" s="61"/>
      <c r="B468" s="6" t="s">
        <v>484</v>
      </c>
    </row>
    <row r="469" spans="1:2" x14ac:dyDescent="0.25">
      <c r="A469" s="61"/>
      <c r="B469" s="6" t="s">
        <v>485</v>
      </c>
    </row>
    <row r="470" spans="1:2" x14ac:dyDescent="0.25">
      <c r="A470" s="61"/>
      <c r="B470" s="6" t="s">
        <v>486</v>
      </c>
    </row>
    <row r="471" spans="1:2" x14ac:dyDescent="0.25">
      <c r="A471" s="61"/>
      <c r="B471" s="6" t="s">
        <v>487</v>
      </c>
    </row>
    <row r="472" spans="1:2" x14ac:dyDescent="0.25">
      <c r="A472" s="61"/>
      <c r="B472" s="6" t="s">
        <v>488</v>
      </c>
    </row>
    <row r="473" spans="1:2" x14ac:dyDescent="0.25">
      <c r="A473" s="61"/>
      <c r="B473" s="6" t="s">
        <v>489</v>
      </c>
    </row>
    <row r="474" spans="1:2" x14ac:dyDescent="0.25">
      <c r="A474" s="61"/>
      <c r="B474" s="6" t="s">
        <v>490</v>
      </c>
    </row>
    <row r="475" spans="1:2" x14ac:dyDescent="0.25">
      <c r="A475" s="61"/>
      <c r="B475" s="6" t="s">
        <v>491</v>
      </c>
    </row>
    <row r="476" spans="1:2" x14ac:dyDescent="0.25">
      <c r="A476" s="61"/>
      <c r="B476" s="6" t="s">
        <v>492</v>
      </c>
    </row>
    <row r="477" spans="1:2" x14ac:dyDescent="0.25">
      <c r="A477" s="61"/>
      <c r="B477" s="6" t="s">
        <v>493</v>
      </c>
    </row>
    <row r="478" spans="1:2" x14ac:dyDescent="0.25">
      <c r="A478" s="61"/>
      <c r="B478" s="6" t="s">
        <v>494</v>
      </c>
    </row>
    <row r="479" spans="1:2" x14ac:dyDescent="0.25">
      <c r="A479" s="61"/>
      <c r="B479" s="6" t="s">
        <v>495</v>
      </c>
    </row>
    <row r="480" spans="1:2" x14ac:dyDescent="0.25">
      <c r="A480" s="61"/>
      <c r="B480" s="6" t="s">
        <v>496</v>
      </c>
    </row>
    <row r="481" spans="1:2" x14ac:dyDescent="0.25">
      <c r="A481" s="61"/>
      <c r="B481" s="6" t="s">
        <v>497</v>
      </c>
    </row>
    <row r="482" spans="1:2" x14ac:dyDescent="0.25">
      <c r="A482" s="61"/>
      <c r="B482" s="6" t="s">
        <v>498</v>
      </c>
    </row>
    <row r="483" spans="1:2" x14ac:dyDescent="0.25">
      <c r="A483" s="61"/>
      <c r="B483" s="6" t="s">
        <v>499</v>
      </c>
    </row>
    <row r="484" spans="1:2" x14ac:dyDescent="0.25">
      <c r="A484" s="61"/>
      <c r="B484" s="6" t="s">
        <v>500</v>
      </c>
    </row>
    <row r="485" spans="1:2" x14ac:dyDescent="0.25">
      <c r="A485" s="61"/>
      <c r="B485" s="6" t="s">
        <v>501</v>
      </c>
    </row>
    <row r="486" spans="1:2" x14ac:dyDescent="0.25">
      <c r="A486" s="61"/>
      <c r="B486" s="6" t="s">
        <v>502</v>
      </c>
    </row>
    <row r="487" spans="1:2" x14ac:dyDescent="0.25">
      <c r="A487" s="61"/>
      <c r="B487" s="6" t="s">
        <v>503</v>
      </c>
    </row>
    <row r="488" spans="1:2" x14ac:dyDescent="0.25">
      <c r="A488" s="61"/>
      <c r="B488" s="6" t="s">
        <v>504</v>
      </c>
    </row>
    <row r="489" spans="1:2" x14ac:dyDescent="0.25">
      <c r="A489" s="61"/>
      <c r="B489" s="6" t="s">
        <v>505</v>
      </c>
    </row>
    <row r="490" spans="1:2" x14ac:dyDescent="0.25">
      <c r="A490" s="61"/>
      <c r="B490" s="6" t="s">
        <v>506</v>
      </c>
    </row>
    <row r="491" spans="1:2" x14ac:dyDescent="0.25">
      <c r="A491" s="61"/>
      <c r="B491" s="6" t="s">
        <v>507</v>
      </c>
    </row>
    <row r="492" spans="1:2" x14ac:dyDescent="0.25">
      <c r="A492" s="61"/>
      <c r="B492" s="6" t="s">
        <v>508</v>
      </c>
    </row>
    <row r="493" spans="1:2" x14ac:dyDescent="0.25">
      <c r="A493" s="61"/>
      <c r="B493" s="6" t="s">
        <v>509</v>
      </c>
    </row>
    <row r="494" spans="1:2" x14ac:dyDescent="0.25">
      <c r="A494" s="61"/>
      <c r="B494" s="6" t="s">
        <v>510</v>
      </c>
    </row>
    <row r="495" spans="1:2" x14ac:dyDescent="0.25">
      <c r="A495" s="61"/>
      <c r="B495" s="6" t="s">
        <v>511</v>
      </c>
    </row>
    <row r="496" spans="1:2" x14ac:dyDescent="0.25">
      <c r="A496" s="61"/>
      <c r="B496" s="6" t="s">
        <v>512</v>
      </c>
    </row>
    <row r="497" spans="1:2" x14ac:dyDescent="0.25">
      <c r="A497" s="61"/>
      <c r="B497" s="6" t="s">
        <v>513</v>
      </c>
    </row>
    <row r="498" spans="1:2" x14ac:dyDescent="0.25">
      <c r="A498" s="61"/>
      <c r="B498" s="6" t="s">
        <v>514</v>
      </c>
    </row>
    <row r="499" spans="1:2" x14ac:dyDescent="0.25">
      <c r="A499" s="61"/>
      <c r="B499" s="6" t="s">
        <v>515</v>
      </c>
    </row>
    <row r="500" spans="1:2" x14ac:dyDescent="0.25">
      <c r="A500" s="61"/>
      <c r="B500" s="6" t="s">
        <v>516</v>
      </c>
    </row>
    <row r="501" spans="1:2" x14ac:dyDescent="0.25">
      <c r="A501" s="61"/>
      <c r="B501" s="6" t="s">
        <v>517</v>
      </c>
    </row>
    <row r="502" spans="1:2" x14ac:dyDescent="0.25">
      <c r="A502" s="61"/>
      <c r="B502" s="6" t="s">
        <v>518</v>
      </c>
    </row>
    <row r="503" spans="1:2" x14ac:dyDescent="0.25">
      <c r="A503" s="61"/>
      <c r="B503" s="6" t="s">
        <v>519</v>
      </c>
    </row>
    <row r="504" spans="1:2" x14ac:dyDescent="0.25">
      <c r="A504" s="61"/>
      <c r="B504" s="6" t="s">
        <v>520</v>
      </c>
    </row>
    <row r="505" spans="1:2" x14ac:dyDescent="0.25">
      <c r="A505" s="61"/>
      <c r="B505" s="6" t="s">
        <v>521</v>
      </c>
    </row>
    <row r="506" spans="1:2" x14ac:dyDescent="0.25">
      <c r="A506" s="61"/>
      <c r="B506" s="6" t="s">
        <v>522</v>
      </c>
    </row>
    <row r="507" spans="1:2" x14ac:dyDescent="0.25">
      <c r="A507" s="61"/>
      <c r="B507" s="6" t="s">
        <v>523</v>
      </c>
    </row>
    <row r="508" spans="1:2" x14ac:dyDescent="0.25">
      <c r="A508" s="61"/>
      <c r="B508" s="6" t="s">
        <v>524</v>
      </c>
    </row>
    <row r="509" spans="1:2" x14ac:dyDescent="0.25">
      <c r="A509" s="61"/>
      <c r="B509" s="6" t="s">
        <v>525</v>
      </c>
    </row>
    <row r="510" spans="1:2" x14ac:dyDescent="0.25">
      <c r="A510" s="61"/>
      <c r="B510" s="6" t="s">
        <v>526</v>
      </c>
    </row>
    <row r="511" spans="1:2" x14ac:dyDescent="0.25">
      <c r="A511" s="61"/>
      <c r="B511" s="6" t="s">
        <v>527</v>
      </c>
    </row>
    <row r="512" spans="1:2" x14ac:dyDescent="0.25">
      <c r="A512" s="61"/>
      <c r="B512" s="6" t="s">
        <v>528</v>
      </c>
    </row>
    <row r="513" spans="1:2" x14ac:dyDescent="0.25">
      <c r="A513" s="61"/>
      <c r="B513" s="6" t="s">
        <v>529</v>
      </c>
    </row>
    <row r="514" spans="1:2" x14ac:dyDescent="0.25">
      <c r="A514" s="61"/>
      <c r="B514" s="6" t="s">
        <v>530</v>
      </c>
    </row>
    <row r="515" spans="1:2" x14ac:dyDescent="0.25">
      <c r="A515" s="61"/>
      <c r="B515" s="6" t="s">
        <v>531</v>
      </c>
    </row>
    <row r="516" spans="1:2" x14ac:dyDescent="0.25">
      <c r="A516" s="61"/>
      <c r="B516" s="6" t="s">
        <v>532</v>
      </c>
    </row>
    <row r="517" spans="1:2" x14ac:dyDescent="0.25">
      <c r="A517" s="61"/>
      <c r="B517" s="6" t="s">
        <v>533</v>
      </c>
    </row>
    <row r="518" spans="1:2" x14ac:dyDescent="0.25">
      <c r="A518" s="61"/>
      <c r="B518" s="6" t="s">
        <v>534</v>
      </c>
    </row>
    <row r="519" spans="1:2" x14ac:dyDescent="0.25">
      <c r="A519" s="61"/>
      <c r="B519" s="6" t="s">
        <v>535</v>
      </c>
    </row>
    <row r="520" spans="1:2" x14ac:dyDescent="0.25">
      <c r="A520" s="61"/>
      <c r="B520" s="6" t="s">
        <v>536</v>
      </c>
    </row>
    <row r="521" spans="1:2" x14ac:dyDescent="0.25">
      <c r="A521" s="61"/>
      <c r="B521" s="6" t="s">
        <v>537</v>
      </c>
    </row>
    <row r="522" spans="1:2" x14ac:dyDescent="0.25">
      <c r="A522" s="61"/>
      <c r="B522" s="6" t="s">
        <v>538</v>
      </c>
    </row>
    <row r="523" spans="1:2" x14ac:dyDescent="0.25">
      <c r="A523" s="61"/>
      <c r="B523" s="6" t="s">
        <v>539</v>
      </c>
    </row>
    <row r="524" spans="1:2" x14ac:dyDescent="0.25">
      <c r="A524" s="61"/>
      <c r="B524" s="6" t="s">
        <v>540</v>
      </c>
    </row>
    <row r="525" spans="1:2" x14ac:dyDescent="0.25">
      <c r="A525" s="61"/>
      <c r="B525" s="6" t="s">
        <v>541</v>
      </c>
    </row>
    <row r="526" spans="1:2" x14ac:dyDescent="0.25">
      <c r="A526" s="61"/>
      <c r="B526" s="6" t="s">
        <v>542</v>
      </c>
    </row>
    <row r="527" spans="1:2" x14ac:dyDescent="0.25">
      <c r="A527" s="61"/>
      <c r="B527" s="6" t="s">
        <v>543</v>
      </c>
    </row>
    <row r="528" spans="1:2" x14ac:dyDescent="0.25">
      <c r="A528" s="61"/>
      <c r="B528" s="6" t="s">
        <v>544</v>
      </c>
    </row>
    <row r="529" spans="1:2" x14ac:dyDescent="0.25">
      <c r="A529" s="61"/>
      <c r="B529" s="6" t="s">
        <v>545</v>
      </c>
    </row>
    <row r="530" spans="1:2" x14ac:dyDescent="0.25">
      <c r="A530" s="61"/>
      <c r="B530" s="6" t="s">
        <v>546</v>
      </c>
    </row>
    <row r="531" spans="1:2" x14ac:dyDescent="0.25">
      <c r="A531" s="61"/>
      <c r="B531" s="6" t="s">
        <v>547</v>
      </c>
    </row>
    <row r="532" spans="1:2" x14ac:dyDescent="0.25">
      <c r="A532" s="61"/>
      <c r="B532" s="6" t="s">
        <v>548</v>
      </c>
    </row>
    <row r="533" spans="1:2" x14ac:dyDescent="0.25">
      <c r="A533" s="61"/>
      <c r="B533" s="6" t="s">
        <v>549</v>
      </c>
    </row>
    <row r="534" spans="1:2" x14ac:dyDescent="0.25">
      <c r="A534" s="61"/>
      <c r="B534" s="6" t="s">
        <v>550</v>
      </c>
    </row>
    <row r="535" spans="1:2" x14ac:dyDescent="0.25">
      <c r="A535" s="61"/>
      <c r="B535" s="6" t="s">
        <v>551</v>
      </c>
    </row>
    <row r="536" spans="1:2" x14ac:dyDescent="0.25">
      <c r="A536" s="61"/>
      <c r="B536" s="6" t="s">
        <v>552</v>
      </c>
    </row>
    <row r="537" spans="1:2" x14ac:dyDescent="0.25">
      <c r="A537" s="61"/>
      <c r="B537" s="6" t="s">
        <v>553</v>
      </c>
    </row>
    <row r="538" spans="1:2" x14ac:dyDescent="0.25">
      <c r="A538" s="61"/>
      <c r="B538" s="6" t="s">
        <v>554</v>
      </c>
    </row>
    <row r="539" spans="1:2" x14ac:dyDescent="0.25">
      <c r="A539" s="61"/>
      <c r="B539" s="6" t="s">
        <v>555</v>
      </c>
    </row>
    <row r="540" spans="1:2" x14ac:dyDescent="0.25">
      <c r="A540" s="61"/>
      <c r="B540" s="6" t="s">
        <v>556</v>
      </c>
    </row>
    <row r="541" spans="1:2" x14ac:dyDescent="0.25">
      <c r="A541" s="61"/>
      <c r="B541" s="6" t="s">
        <v>557</v>
      </c>
    </row>
    <row r="542" spans="1:2" x14ac:dyDescent="0.25">
      <c r="A542" s="61"/>
      <c r="B542" s="6" t="s">
        <v>558</v>
      </c>
    </row>
    <row r="543" spans="1:2" x14ac:dyDescent="0.25">
      <c r="A543" s="61"/>
      <c r="B543" s="6" t="s">
        <v>559</v>
      </c>
    </row>
    <row r="544" spans="1:2" x14ac:dyDescent="0.25">
      <c r="A544" s="61"/>
      <c r="B544" s="6" t="s">
        <v>560</v>
      </c>
    </row>
    <row r="545" spans="1:2" x14ac:dyDescent="0.25">
      <c r="A545" s="61"/>
      <c r="B545" s="6" t="s">
        <v>561</v>
      </c>
    </row>
    <row r="546" spans="1:2" x14ac:dyDescent="0.25">
      <c r="A546" s="61"/>
      <c r="B546" s="6" t="s">
        <v>562</v>
      </c>
    </row>
    <row r="547" spans="1:2" x14ac:dyDescent="0.25">
      <c r="A547" s="61"/>
      <c r="B547" s="6" t="s">
        <v>563</v>
      </c>
    </row>
    <row r="548" spans="1:2" x14ac:dyDescent="0.25">
      <c r="A548" s="61"/>
      <c r="B548" s="6" t="s">
        <v>564</v>
      </c>
    </row>
    <row r="549" spans="1:2" x14ac:dyDescent="0.25">
      <c r="A549" s="61"/>
      <c r="B549" s="6" t="s">
        <v>565</v>
      </c>
    </row>
    <row r="550" spans="1:2" x14ac:dyDescent="0.25">
      <c r="A550" s="61"/>
      <c r="B550" s="6" t="s">
        <v>566</v>
      </c>
    </row>
    <row r="551" spans="1:2" x14ac:dyDescent="0.25">
      <c r="A551" s="61"/>
      <c r="B551" s="6" t="s">
        <v>567</v>
      </c>
    </row>
    <row r="552" spans="1:2" x14ac:dyDescent="0.25">
      <c r="A552" s="61"/>
      <c r="B552" s="6" t="s">
        <v>568</v>
      </c>
    </row>
    <row r="553" spans="1:2" x14ac:dyDescent="0.25">
      <c r="A553" s="61"/>
      <c r="B553" s="6" t="s">
        <v>569</v>
      </c>
    </row>
    <row r="554" spans="1:2" x14ac:dyDescent="0.25">
      <c r="A554" s="61"/>
      <c r="B554" s="6" t="s">
        <v>570</v>
      </c>
    </row>
    <row r="555" spans="1:2" x14ac:dyDescent="0.25">
      <c r="A555" s="61"/>
      <c r="B555" s="6" t="s">
        <v>571</v>
      </c>
    </row>
    <row r="556" spans="1:2" x14ac:dyDescent="0.25">
      <c r="A556" s="61"/>
      <c r="B556" s="6" t="s">
        <v>572</v>
      </c>
    </row>
    <row r="557" spans="1:2" x14ac:dyDescent="0.25">
      <c r="A557" s="61"/>
      <c r="B557" s="6" t="s">
        <v>573</v>
      </c>
    </row>
    <row r="558" spans="1:2" x14ac:dyDescent="0.25">
      <c r="A558" s="61"/>
      <c r="B558" s="6" t="s">
        <v>574</v>
      </c>
    </row>
    <row r="559" spans="1:2" x14ac:dyDescent="0.25">
      <c r="A559" s="61"/>
      <c r="B559" s="6" t="s">
        <v>575</v>
      </c>
    </row>
    <row r="560" spans="1:2" x14ac:dyDescent="0.25">
      <c r="A560" s="61"/>
      <c r="B560" s="6" t="s">
        <v>576</v>
      </c>
    </row>
    <row r="561" spans="1:2" x14ac:dyDescent="0.25">
      <c r="A561" s="61"/>
      <c r="B561" s="6" t="s">
        <v>577</v>
      </c>
    </row>
    <row r="562" spans="1:2" x14ac:dyDescent="0.25">
      <c r="A562" s="61"/>
      <c r="B562" s="6" t="s">
        <v>578</v>
      </c>
    </row>
    <row r="563" spans="1:2" x14ac:dyDescent="0.25">
      <c r="A563" s="61"/>
      <c r="B563" s="6" t="s">
        <v>579</v>
      </c>
    </row>
    <row r="564" spans="1:2" x14ac:dyDescent="0.25">
      <c r="A564" s="61"/>
      <c r="B564" s="6" t="s">
        <v>580</v>
      </c>
    </row>
    <row r="565" spans="1:2" x14ac:dyDescent="0.25">
      <c r="A565" s="61"/>
      <c r="B565" s="6" t="s">
        <v>581</v>
      </c>
    </row>
    <row r="566" spans="1:2" x14ac:dyDescent="0.25">
      <c r="A566" s="61"/>
      <c r="B566" s="6" t="s">
        <v>582</v>
      </c>
    </row>
    <row r="567" spans="1:2" x14ac:dyDescent="0.25">
      <c r="A567" s="61"/>
      <c r="B567" s="6" t="s">
        <v>583</v>
      </c>
    </row>
    <row r="568" spans="1:2" x14ac:dyDescent="0.25">
      <c r="A568" s="61"/>
      <c r="B568" s="6" t="s">
        <v>584</v>
      </c>
    </row>
    <row r="569" spans="1:2" x14ac:dyDescent="0.25">
      <c r="A569" s="61"/>
      <c r="B569" s="6" t="s">
        <v>585</v>
      </c>
    </row>
    <row r="570" spans="1:2" x14ac:dyDescent="0.25">
      <c r="A570" s="61"/>
      <c r="B570" s="6" t="s">
        <v>586</v>
      </c>
    </row>
    <row r="571" spans="1:2" x14ac:dyDescent="0.25">
      <c r="A571" s="61"/>
      <c r="B571" s="6" t="s">
        <v>587</v>
      </c>
    </row>
    <row r="572" spans="1:2" x14ac:dyDescent="0.25">
      <c r="A572" s="61"/>
      <c r="B572" s="6" t="s">
        <v>588</v>
      </c>
    </row>
    <row r="573" spans="1:2" x14ac:dyDescent="0.25">
      <c r="A573" s="61"/>
      <c r="B573" s="6" t="s">
        <v>589</v>
      </c>
    </row>
    <row r="574" spans="1:2" x14ac:dyDescent="0.25">
      <c r="A574" s="61"/>
      <c r="B574" s="6" t="s">
        <v>590</v>
      </c>
    </row>
    <row r="575" spans="1:2" x14ac:dyDescent="0.25">
      <c r="A575" s="61"/>
      <c r="B575" s="6" t="s">
        <v>591</v>
      </c>
    </row>
    <row r="576" spans="1:2" x14ac:dyDescent="0.25">
      <c r="A576" s="61"/>
      <c r="B576" s="6" t="s">
        <v>592</v>
      </c>
    </row>
    <row r="577" spans="1:2" x14ac:dyDescent="0.25">
      <c r="A577" s="61"/>
      <c r="B577" s="6" t="s">
        <v>593</v>
      </c>
    </row>
    <row r="578" spans="1:2" x14ac:dyDescent="0.25">
      <c r="A578" s="61"/>
      <c r="B578" s="6" t="s">
        <v>594</v>
      </c>
    </row>
    <row r="579" spans="1:2" x14ac:dyDescent="0.25">
      <c r="A579" s="61"/>
      <c r="B579" s="6" t="s">
        <v>595</v>
      </c>
    </row>
    <row r="580" spans="1:2" x14ac:dyDescent="0.25">
      <c r="A580" s="61"/>
      <c r="B580" s="6" t="s">
        <v>596</v>
      </c>
    </row>
    <row r="581" spans="1:2" x14ac:dyDescent="0.25">
      <c r="A581" s="61"/>
      <c r="B581" s="6" t="s">
        <v>597</v>
      </c>
    </row>
    <row r="582" spans="1:2" x14ac:dyDescent="0.25">
      <c r="A582" s="61"/>
      <c r="B582" s="6" t="s">
        <v>598</v>
      </c>
    </row>
    <row r="583" spans="1:2" x14ac:dyDescent="0.25">
      <c r="A583" s="61"/>
      <c r="B583" s="6" t="s">
        <v>599</v>
      </c>
    </row>
    <row r="584" spans="1:2" x14ac:dyDescent="0.25">
      <c r="A584" s="61"/>
      <c r="B584" s="6" t="s">
        <v>600</v>
      </c>
    </row>
    <row r="585" spans="1:2" x14ac:dyDescent="0.25">
      <c r="A585" s="61"/>
      <c r="B585" s="6" t="s">
        <v>601</v>
      </c>
    </row>
    <row r="586" spans="1:2" x14ac:dyDescent="0.25">
      <c r="A586" s="61"/>
      <c r="B586" s="6" t="s">
        <v>602</v>
      </c>
    </row>
    <row r="587" spans="1:2" x14ac:dyDescent="0.25">
      <c r="A587" s="61"/>
      <c r="B587" s="6" t="s">
        <v>603</v>
      </c>
    </row>
    <row r="588" spans="1:2" x14ac:dyDescent="0.25">
      <c r="A588" s="61"/>
      <c r="B588" s="6" t="s">
        <v>604</v>
      </c>
    </row>
    <row r="589" spans="1:2" x14ac:dyDescent="0.25">
      <c r="A589" s="61"/>
      <c r="B589" s="6" t="s">
        <v>605</v>
      </c>
    </row>
    <row r="590" spans="1:2" x14ac:dyDescent="0.25">
      <c r="A590" s="61"/>
      <c r="B590" s="6" t="s">
        <v>606</v>
      </c>
    </row>
    <row r="591" spans="1:2" x14ac:dyDescent="0.25">
      <c r="A591" s="61"/>
      <c r="B591" s="6" t="s">
        <v>607</v>
      </c>
    </row>
    <row r="592" spans="1:2" x14ac:dyDescent="0.25">
      <c r="A592" s="61"/>
      <c r="B592" s="6" t="s">
        <v>608</v>
      </c>
    </row>
    <row r="593" spans="1:2" x14ac:dyDescent="0.25">
      <c r="A593" s="61"/>
      <c r="B593" s="6" t="s">
        <v>609</v>
      </c>
    </row>
    <row r="594" spans="1:2" x14ac:dyDescent="0.25">
      <c r="A594" s="61"/>
      <c r="B594" s="6" t="s">
        <v>610</v>
      </c>
    </row>
    <row r="595" spans="1:2" x14ac:dyDescent="0.25">
      <c r="A595" s="61"/>
      <c r="B595" s="6" t="s">
        <v>611</v>
      </c>
    </row>
    <row r="596" spans="1:2" x14ac:dyDescent="0.25">
      <c r="A596" s="61"/>
      <c r="B596" s="6" t="s">
        <v>612</v>
      </c>
    </row>
    <row r="597" spans="1:2" x14ac:dyDescent="0.25">
      <c r="A597" s="61"/>
      <c r="B597" s="6" t="s">
        <v>613</v>
      </c>
    </row>
    <row r="598" spans="1:2" x14ac:dyDescent="0.25">
      <c r="A598" s="61"/>
      <c r="B598" s="6" t="s">
        <v>614</v>
      </c>
    </row>
    <row r="599" spans="1:2" x14ac:dyDescent="0.25">
      <c r="A599" s="61"/>
      <c r="B599" s="6" t="s">
        <v>615</v>
      </c>
    </row>
    <row r="600" spans="1:2" x14ac:dyDescent="0.25">
      <c r="A600" s="61"/>
      <c r="B600" s="6" t="s">
        <v>616</v>
      </c>
    </row>
    <row r="601" spans="1:2" x14ac:dyDescent="0.25">
      <c r="A601" s="61"/>
      <c r="B601" s="6" t="s">
        <v>617</v>
      </c>
    </row>
    <row r="602" spans="1:2" x14ac:dyDescent="0.25">
      <c r="A602" s="61"/>
      <c r="B602" s="6" t="s">
        <v>618</v>
      </c>
    </row>
    <row r="603" spans="1:2" x14ac:dyDescent="0.25">
      <c r="A603" s="61"/>
      <c r="B603" s="6" t="s">
        <v>619</v>
      </c>
    </row>
    <row r="604" spans="1:2" x14ac:dyDescent="0.25">
      <c r="A604" s="61"/>
      <c r="B604" s="6" t="s">
        <v>620</v>
      </c>
    </row>
    <row r="605" spans="1:2" x14ac:dyDescent="0.25">
      <c r="A605" s="61"/>
      <c r="B605" s="6" t="s">
        <v>621</v>
      </c>
    </row>
    <row r="606" spans="1:2" x14ac:dyDescent="0.25">
      <c r="A606" s="61"/>
      <c r="B606" s="6" t="s">
        <v>622</v>
      </c>
    </row>
    <row r="607" spans="1:2" x14ac:dyDescent="0.25">
      <c r="A607" s="61"/>
      <c r="B607" s="6" t="s">
        <v>623</v>
      </c>
    </row>
    <row r="608" spans="1:2" x14ac:dyDescent="0.25">
      <c r="A608" s="61"/>
      <c r="B608" s="6" t="s">
        <v>624</v>
      </c>
    </row>
    <row r="609" spans="1:2" x14ac:dyDescent="0.25">
      <c r="A609" s="61"/>
      <c r="B609" s="6" t="s">
        <v>625</v>
      </c>
    </row>
    <row r="610" spans="1:2" x14ac:dyDescent="0.25">
      <c r="A610" s="61"/>
      <c r="B610" s="6" t="s">
        <v>626</v>
      </c>
    </row>
    <row r="611" spans="1:2" x14ac:dyDescent="0.25">
      <c r="A611" s="61"/>
      <c r="B611" s="6" t="s">
        <v>627</v>
      </c>
    </row>
    <row r="612" spans="1:2" x14ac:dyDescent="0.25">
      <c r="A612" s="61"/>
      <c r="B612" s="6" t="s">
        <v>628</v>
      </c>
    </row>
    <row r="613" spans="1:2" x14ac:dyDescent="0.25">
      <c r="A613" s="61"/>
      <c r="B613" s="6" t="s">
        <v>629</v>
      </c>
    </row>
    <row r="614" spans="1:2" x14ac:dyDescent="0.25">
      <c r="A614" s="61"/>
      <c r="B614" s="6" t="s">
        <v>630</v>
      </c>
    </row>
    <row r="615" spans="1:2" x14ac:dyDescent="0.25">
      <c r="A615" s="61"/>
      <c r="B615" s="6" t="s">
        <v>631</v>
      </c>
    </row>
    <row r="616" spans="1:2" x14ac:dyDescent="0.25">
      <c r="A616" s="61"/>
      <c r="B616" s="6" t="s">
        <v>632</v>
      </c>
    </row>
    <row r="617" spans="1:2" x14ac:dyDescent="0.25">
      <c r="A617" s="61"/>
      <c r="B617" s="6" t="s">
        <v>633</v>
      </c>
    </row>
    <row r="618" spans="1:2" x14ac:dyDescent="0.25">
      <c r="A618" s="61"/>
      <c r="B618" s="6" t="s">
        <v>634</v>
      </c>
    </row>
    <row r="619" spans="1:2" x14ac:dyDescent="0.25">
      <c r="A619" s="61"/>
      <c r="B619" s="6" t="s">
        <v>635</v>
      </c>
    </row>
    <row r="620" spans="1:2" x14ac:dyDescent="0.25">
      <c r="A620" s="61"/>
      <c r="B620" s="6" t="s">
        <v>636</v>
      </c>
    </row>
    <row r="621" spans="1:2" x14ac:dyDescent="0.25">
      <c r="A621" s="61"/>
      <c r="B621" s="6" t="s">
        <v>637</v>
      </c>
    </row>
    <row r="622" spans="1:2" x14ac:dyDescent="0.25">
      <c r="A622" s="61"/>
      <c r="B622" s="6" t="s">
        <v>638</v>
      </c>
    </row>
    <row r="623" spans="1:2" x14ac:dyDescent="0.25">
      <c r="A623" s="61"/>
      <c r="B623" s="6" t="s">
        <v>639</v>
      </c>
    </row>
    <row r="624" spans="1:2" x14ac:dyDescent="0.25">
      <c r="A624" s="61"/>
      <c r="B624" s="6" t="s">
        <v>640</v>
      </c>
    </row>
    <row r="625" spans="1:2" x14ac:dyDescent="0.25">
      <c r="A625" s="61"/>
      <c r="B625" s="6" t="s">
        <v>641</v>
      </c>
    </row>
    <row r="626" spans="1:2" x14ac:dyDescent="0.25">
      <c r="A626" s="61"/>
      <c r="B626" s="6" t="s">
        <v>642</v>
      </c>
    </row>
    <row r="627" spans="1:2" x14ac:dyDescent="0.25">
      <c r="A627" s="61"/>
      <c r="B627" s="6" t="s">
        <v>643</v>
      </c>
    </row>
    <row r="628" spans="1:2" x14ac:dyDescent="0.25">
      <c r="A628" s="61"/>
      <c r="B628" s="6" t="s">
        <v>644</v>
      </c>
    </row>
    <row r="629" spans="1:2" x14ac:dyDescent="0.25">
      <c r="A629" s="61"/>
      <c r="B629" s="6" t="s">
        <v>645</v>
      </c>
    </row>
    <row r="630" spans="1:2" x14ac:dyDescent="0.25">
      <c r="A630" s="61"/>
      <c r="B630" s="6" t="s">
        <v>646</v>
      </c>
    </row>
    <row r="631" spans="1:2" x14ac:dyDescent="0.25">
      <c r="A631" s="61"/>
      <c r="B631" s="6" t="s">
        <v>647</v>
      </c>
    </row>
    <row r="632" spans="1:2" x14ac:dyDescent="0.25">
      <c r="A632" s="61"/>
      <c r="B632" s="6" t="s">
        <v>648</v>
      </c>
    </row>
    <row r="633" spans="1:2" x14ac:dyDescent="0.25">
      <c r="A633" s="61"/>
      <c r="B633" s="6" t="s">
        <v>649</v>
      </c>
    </row>
    <row r="634" spans="1:2" x14ac:dyDescent="0.25">
      <c r="A634" s="61"/>
      <c r="B634" s="6" t="s">
        <v>650</v>
      </c>
    </row>
    <row r="635" spans="1:2" x14ac:dyDescent="0.25">
      <c r="A635" s="61"/>
      <c r="B635" s="6" t="s">
        <v>651</v>
      </c>
    </row>
    <row r="636" spans="1:2" x14ac:dyDescent="0.25">
      <c r="A636" s="61"/>
      <c r="B636" s="6" t="s">
        <v>652</v>
      </c>
    </row>
    <row r="637" spans="1:2" x14ac:dyDescent="0.25">
      <c r="A637" s="61"/>
      <c r="B637" s="6" t="s">
        <v>653</v>
      </c>
    </row>
    <row r="638" spans="1:2" x14ac:dyDescent="0.25">
      <c r="A638" s="61"/>
      <c r="B638" s="6" t="s">
        <v>654</v>
      </c>
    </row>
    <row r="639" spans="1:2" x14ac:dyDescent="0.25">
      <c r="A639" s="61"/>
      <c r="B639" s="6" t="s">
        <v>655</v>
      </c>
    </row>
    <row r="640" spans="1:2" x14ac:dyDescent="0.25">
      <c r="A640" s="61"/>
      <c r="B640" s="6" t="s">
        <v>656</v>
      </c>
    </row>
    <row r="641" spans="1:2" x14ac:dyDescent="0.25">
      <c r="A641" s="61"/>
      <c r="B641" s="6" t="s">
        <v>657</v>
      </c>
    </row>
    <row r="642" spans="1:2" x14ac:dyDescent="0.25">
      <c r="A642" s="61"/>
      <c r="B642" s="6" t="s">
        <v>658</v>
      </c>
    </row>
    <row r="643" spans="1:2" x14ac:dyDescent="0.25">
      <c r="A643" s="61"/>
      <c r="B643" s="6" t="s">
        <v>659</v>
      </c>
    </row>
    <row r="644" spans="1:2" x14ac:dyDescent="0.25">
      <c r="A644" s="61"/>
      <c r="B644" s="6" t="s">
        <v>660</v>
      </c>
    </row>
    <row r="645" spans="1:2" x14ac:dyDescent="0.25">
      <c r="A645" s="61"/>
      <c r="B645" s="6" t="s">
        <v>661</v>
      </c>
    </row>
    <row r="646" spans="1:2" x14ac:dyDescent="0.25">
      <c r="A646" s="61"/>
      <c r="B646" s="6" t="s">
        <v>662</v>
      </c>
    </row>
    <row r="647" spans="1:2" x14ac:dyDescent="0.25">
      <c r="A647" s="61"/>
      <c r="B647" s="6" t="s">
        <v>663</v>
      </c>
    </row>
    <row r="648" spans="1:2" x14ac:dyDescent="0.25">
      <c r="A648" s="61"/>
      <c r="B648" s="6" t="s">
        <v>664</v>
      </c>
    </row>
    <row r="649" spans="1:2" x14ac:dyDescent="0.25">
      <c r="A649" s="61"/>
      <c r="B649" s="6" t="s">
        <v>665</v>
      </c>
    </row>
    <row r="650" spans="1:2" x14ac:dyDescent="0.25">
      <c r="A650" s="61"/>
      <c r="B650" s="6" t="s">
        <v>666</v>
      </c>
    </row>
    <row r="651" spans="1:2" x14ac:dyDescent="0.25">
      <c r="A651" s="61"/>
      <c r="B651" s="6" t="s">
        <v>667</v>
      </c>
    </row>
    <row r="652" spans="1:2" x14ac:dyDescent="0.25">
      <c r="A652" s="61"/>
      <c r="B652" s="6" t="s">
        <v>668</v>
      </c>
    </row>
    <row r="653" spans="1:2" x14ac:dyDescent="0.25">
      <c r="A653" s="61"/>
      <c r="B653" s="6" t="s">
        <v>669</v>
      </c>
    </row>
    <row r="654" spans="1:2" x14ac:dyDescent="0.25">
      <c r="A654" s="61"/>
      <c r="B654" s="6" t="s">
        <v>670</v>
      </c>
    </row>
    <row r="655" spans="1:2" x14ac:dyDescent="0.25">
      <c r="A655" s="61"/>
      <c r="B655" s="6" t="s">
        <v>671</v>
      </c>
    </row>
    <row r="656" spans="1:2" x14ac:dyDescent="0.25">
      <c r="A656" s="61"/>
      <c r="B656" s="6" t="s">
        <v>672</v>
      </c>
    </row>
    <row r="657" spans="1:2" x14ac:dyDescent="0.25">
      <c r="A657" s="61"/>
      <c r="B657" s="6" t="s">
        <v>673</v>
      </c>
    </row>
    <row r="658" spans="1:2" x14ac:dyDescent="0.25">
      <c r="A658" s="61"/>
      <c r="B658" s="6" t="s">
        <v>674</v>
      </c>
    </row>
    <row r="659" spans="1:2" x14ac:dyDescent="0.25">
      <c r="A659" s="61"/>
      <c r="B659" s="6" t="s">
        <v>675</v>
      </c>
    </row>
    <row r="660" spans="1:2" x14ac:dyDescent="0.25">
      <c r="A660" s="61"/>
      <c r="B660" s="6" t="s">
        <v>676</v>
      </c>
    </row>
    <row r="661" spans="1:2" x14ac:dyDescent="0.25">
      <c r="A661" s="61"/>
      <c r="B661" s="6" t="s">
        <v>677</v>
      </c>
    </row>
    <row r="662" spans="1:2" x14ac:dyDescent="0.25">
      <c r="A662" s="61"/>
      <c r="B662" s="6" t="s">
        <v>678</v>
      </c>
    </row>
    <row r="663" spans="1:2" x14ac:dyDescent="0.25">
      <c r="A663" s="61"/>
      <c r="B663" s="6" t="s">
        <v>679</v>
      </c>
    </row>
    <row r="664" spans="1:2" x14ac:dyDescent="0.25">
      <c r="A664" s="61"/>
      <c r="B664" s="6" t="s">
        <v>680</v>
      </c>
    </row>
    <row r="665" spans="1:2" x14ac:dyDescent="0.25">
      <c r="A665" s="61"/>
      <c r="B665" s="6" t="s">
        <v>681</v>
      </c>
    </row>
    <row r="666" spans="1:2" x14ac:dyDescent="0.25">
      <c r="A666" s="61"/>
      <c r="B666" s="6" t="s">
        <v>682</v>
      </c>
    </row>
    <row r="667" spans="1:2" x14ac:dyDescent="0.25">
      <c r="A667" s="61"/>
      <c r="B667" s="6" t="s">
        <v>683</v>
      </c>
    </row>
    <row r="668" spans="1:2" x14ac:dyDescent="0.25">
      <c r="A668" s="61"/>
      <c r="B668" s="6" t="s">
        <v>684</v>
      </c>
    </row>
    <row r="669" spans="1:2" x14ac:dyDescent="0.25">
      <c r="A669" s="61"/>
      <c r="B669" s="6" t="s">
        <v>685</v>
      </c>
    </row>
    <row r="670" spans="1:2" x14ac:dyDescent="0.25">
      <c r="A670" s="61"/>
      <c r="B670" s="6" t="s">
        <v>686</v>
      </c>
    </row>
    <row r="671" spans="1:2" x14ac:dyDescent="0.25">
      <c r="A671" s="61"/>
      <c r="B671" s="6" t="s">
        <v>687</v>
      </c>
    </row>
    <row r="672" spans="1:2" x14ac:dyDescent="0.25">
      <c r="A672" s="61"/>
      <c r="B672" s="6" t="s">
        <v>688</v>
      </c>
    </row>
    <row r="673" spans="1:2" x14ac:dyDescent="0.25">
      <c r="A673" s="61"/>
      <c r="B673" s="6" t="s">
        <v>689</v>
      </c>
    </row>
    <row r="674" spans="1:2" x14ac:dyDescent="0.25">
      <c r="A674" s="61"/>
      <c r="B674" s="6" t="s">
        <v>690</v>
      </c>
    </row>
    <row r="675" spans="1:2" x14ac:dyDescent="0.25">
      <c r="A675" s="61"/>
      <c r="B675" s="6" t="s">
        <v>691</v>
      </c>
    </row>
    <row r="676" spans="1:2" x14ac:dyDescent="0.25">
      <c r="A676" s="61"/>
      <c r="B676" s="6" t="s">
        <v>692</v>
      </c>
    </row>
    <row r="677" spans="1:2" x14ac:dyDescent="0.25">
      <c r="A677" s="61"/>
      <c r="B677" s="6" t="s">
        <v>693</v>
      </c>
    </row>
    <row r="678" spans="1:2" x14ac:dyDescent="0.25">
      <c r="A678" s="61"/>
      <c r="B678" s="6" t="s">
        <v>694</v>
      </c>
    </row>
    <row r="679" spans="1:2" x14ac:dyDescent="0.25">
      <c r="A679" s="61"/>
      <c r="B679" s="6" t="s">
        <v>695</v>
      </c>
    </row>
    <row r="680" spans="1:2" x14ac:dyDescent="0.25">
      <c r="A680" s="61"/>
      <c r="B680" s="6" t="s">
        <v>696</v>
      </c>
    </row>
    <row r="681" spans="1:2" x14ac:dyDescent="0.25">
      <c r="A681" s="61"/>
      <c r="B681" s="6" t="s">
        <v>697</v>
      </c>
    </row>
    <row r="682" spans="1:2" x14ac:dyDescent="0.25">
      <c r="A682" s="61"/>
      <c r="B682" s="6" t="s">
        <v>698</v>
      </c>
    </row>
    <row r="683" spans="1:2" x14ac:dyDescent="0.25">
      <c r="A683" s="61"/>
      <c r="B683" s="6" t="s">
        <v>699</v>
      </c>
    </row>
    <row r="684" spans="1:2" x14ac:dyDescent="0.25">
      <c r="A684" s="61"/>
      <c r="B684" s="6" t="s">
        <v>700</v>
      </c>
    </row>
    <row r="685" spans="1:2" x14ac:dyDescent="0.25">
      <c r="A685" s="61"/>
      <c r="B685" s="6" t="s">
        <v>701</v>
      </c>
    </row>
    <row r="686" spans="1:2" x14ac:dyDescent="0.25">
      <c r="A686" s="61"/>
      <c r="B686" s="6" t="s">
        <v>702</v>
      </c>
    </row>
    <row r="687" spans="1:2" x14ac:dyDescent="0.25">
      <c r="A687" s="61"/>
      <c r="B687" s="6" t="s">
        <v>703</v>
      </c>
    </row>
    <row r="688" spans="1:2" x14ac:dyDescent="0.25">
      <c r="A688" s="61"/>
      <c r="B688" s="6" t="s">
        <v>704</v>
      </c>
    </row>
    <row r="689" spans="1:2" x14ac:dyDescent="0.25">
      <c r="A689" s="61"/>
      <c r="B689" s="6" t="s">
        <v>705</v>
      </c>
    </row>
    <row r="690" spans="1:2" x14ac:dyDescent="0.25">
      <c r="A690" s="61"/>
      <c r="B690" s="6" t="s">
        <v>706</v>
      </c>
    </row>
    <row r="691" spans="1:2" x14ac:dyDescent="0.25">
      <c r="A691" s="61"/>
      <c r="B691" s="6" t="s">
        <v>707</v>
      </c>
    </row>
    <row r="692" spans="1:2" x14ac:dyDescent="0.25">
      <c r="A692" s="61"/>
      <c r="B692" s="6" t="s">
        <v>708</v>
      </c>
    </row>
    <row r="693" spans="1:2" x14ac:dyDescent="0.25">
      <c r="A693" s="61"/>
      <c r="B693" s="6" t="s">
        <v>709</v>
      </c>
    </row>
    <row r="694" spans="1:2" x14ac:dyDescent="0.25">
      <c r="A694" s="61"/>
      <c r="B694" s="6" t="s">
        <v>710</v>
      </c>
    </row>
    <row r="695" spans="1:2" x14ac:dyDescent="0.25">
      <c r="A695" s="61"/>
      <c r="B695" s="6" t="s">
        <v>711</v>
      </c>
    </row>
    <row r="696" spans="1:2" x14ac:dyDescent="0.25">
      <c r="A696" s="61"/>
      <c r="B696" s="6" t="s">
        <v>712</v>
      </c>
    </row>
    <row r="697" spans="1:2" x14ac:dyDescent="0.25">
      <c r="A697" s="61"/>
      <c r="B697" s="6" t="s">
        <v>713</v>
      </c>
    </row>
    <row r="698" spans="1:2" x14ac:dyDescent="0.25">
      <c r="A698" s="61"/>
      <c r="B698" s="6" t="s">
        <v>714</v>
      </c>
    </row>
    <row r="699" spans="1:2" x14ac:dyDescent="0.25">
      <c r="A699" s="61"/>
      <c r="B699" s="6" t="s">
        <v>715</v>
      </c>
    </row>
    <row r="700" spans="1:2" x14ac:dyDescent="0.25">
      <c r="A700" s="61"/>
      <c r="B700" s="6" t="s">
        <v>716</v>
      </c>
    </row>
    <row r="701" spans="1:2" x14ac:dyDescent="0.25">
      <c r="A701" s="61"/>
      <c r="B701" s="6" t="s">
        <v>717</v>
      </c>
    </row>
    <row r="702" spans="1:2" x14ac:dyDescent="0.25">
      <c r="A702" s="61"/>
      <c r="B702" s="6" t="s">
        <v>718</v>
      </c>
    </row>
    <row r="703" spans="1:2" x14ac:dyDescent="0.25">
      <c r="A703" s="61"/>
      <c r="B703" s="6" t="s">
        <v>719</v>
      </c>
    </row>
    <row r="704" spans="1:2" x14ac:dyDescent="0.25">
      <c r="A704" s="61"/>
      <c r="B704" s="6" t="s">
        <v>720</v>
      </c>
    </row>
    <row r="705" spans="1:2" x14ac:dyDescent="0.25">
      <c r="A705" s="61"/>
      <c r="B705" s="6" t="s">
        <v>721</v>
      </c>
    </row>
    <row r="706" spans="1:2" x14ac:dyDescent="0.25">
      <c r="A706" s="61"/>
      <c r="B706" s="6" t="s">
        <v>722</v>
      </c>
    </row>
    <row r="707" spans="1:2" x14ac:dyDescent="0.25">
      <c r="A707" s="61"/>
      <c r="B707" s="6" t="s">
        <v>723</v>
      </c>
    </row>
    <row r="708" spans="1:2" x14ac:dyDescent="0.25">
      <c r="A708" s="61"/>
      <c r="B708" s="6" t="s">
        <v>724</v>
      </c>
    </row>
    <row r="709" spans="1:2" x14ac:dyDescent="0.25">
      <c r="A709" s="61"/>
      <c r="B709" s="6" t="s">
        <v>725</v>
      </c>
    </row>
    <row r="710" spans="1:2" x14ac:dyDescent="0.25">
      <c r="A710" s="61"/>
      <c r="B710" s="6" t="s">
        <v>726</v>
      </c>
    </row>
    <row r="711" spans="1:2" x14ac:dyDescent="0.25">
      <c r="A711" s="61"/>
      <c r="B711" s="6" t="s">
        <v>727</v>
      </c>
    </row>
    <row r="712" spans="1:2" x14ac:dyDescent="0.25">
      <c r="A712" s="61"/>
      <c r="B712" s="6" t="s">
        <v>728</v>
      </c>
    </row>
    <row r="713" spans="1:2" x14ac:dyDescent="0.25">
      <c r="A713" s="61"/>
      <c r="B713" s="6" t="s">
        <v>729</v>
      </c>
    </row>
    <row r="714" spans="1:2" x14ac:dyDescent="0.25">
      <c r="A714" s="61"/>
      <c r="B714" s="6" t="s">
        <v>730</v>
      </c>
    </row>
    <row r="715" spans="1:2" x14ac:dyDescent="0.25">
      <c r="A715" s="61"/>
      <c r="B715" s="6" t="s">
        <v>731</v>
      </c>
    </row>
    <row r="716" spans="1:2" x14ac:dyDescent="0.25">
      <c r="A716" s="61"/>
      <c r="B716" s="6" t="s">
        <v>732</v>
      </c>
    </row>
    <row r="717" spans="1:2" x14ac:dyDescent="0.25">
      <c r="A717" s="61"/>
      <c r="B717" s="6" t="s">
        <v>733</v>
      </c>
    </row>
    <row r="718" spans="1:2" x14ac:dyDescent="0.25">
      <c r="A718" s="61"/>
      <c r="B718" s="6" t="s">
        <v>734</v>
      </c>
    </row>
    <row r="719" spans="1:2" x14ac:dyDescent="0.25">
      <c r="A719" s="61"/>
      <c r="B719" s="6" t="s">
        <v>735</v>
      </c>
    </row>
    <row r="720" spans="1:2" x14ac:dyDescent="0.25">
      <c r="A720" s="61"/>
      <c r="B720" s="6" t="s">
        <v>736</v>
      </c>
    </row>
    <row r="721" spans="1:2" x14ac:dyDescent="0.25">
      <c r="A721" s="61"/>
      <c r="B721" s="6" t="s">
        <v>737</v>
      </c>
    </row>
    <row r="722" spans="1:2" x14ac:dyDescent="0.25">
      <c r="A722" s="61"/>
      <c r="B722" s="6" t="s">
        <v>738</v>
      </c>
    </row>
    <row r="723" spans="1:2" x14ac:dyDescent="0.25">
      <c r="A723" s="61"/>
      <c r="B723" s="6" t="s">
        <v>739</v>
      </c>
    </row>
    <row r="724" spans="1:2" x14ac:dyDescent="0.25">
      <c r="A724" s="61"/>
      <c r="B724" s="6" t="s">
        <v>740</v>
      </c>
    </row>
    <row r="725" spans="1:2" x14ac:dyDescent="0.25">
      <c r="A725" s="61"/>
      <c r="B725" s="6" t="s">
        <v>741</v>
      </c>
    </row>
    <row r="726" spans="1:2" x14ac:dyDescent="0.25">
      <c r="A726" s="61"/>
      <c r="B726" s="6" t="s">
        <v>742</v>
      </c>
    </row>
    <row r="727" spans="1:2" x14ac:dyDescent="0.25">
      <c r="A727" s="61"/>
      <c r="B727" s="6" t="s">
        <v>743</v>
      </c>
    </row>
    <row r="728" spans="1:2" x14ac:dyDescent="0.25">
      <c r="A728" s="61"/>
      <c r="B728" s="6" t="s">
        <v>744</v>
      </c>
    </row>
    <row r="729" spans="1:2" x14ac:dyDescent="0.25">
      <c r="A729" s="61"/>
      <c r="B729" s="6" t="s">
        <v>745</v>
      </c>
    </row>
    <row r="730" spans="1:2" x14ac:dyDescent="0.25">
      <c r="A730" s="61"/>
      <c r="B730" s="6" t="s">
        <v>746</v>
      </c>
    </row>
    <row r="731" spans="1:2" x14ac:dyDescent="0.25">
      <c r="A731" s="61"/>
      <c r="B731" s="6" t="s">
        <v>747</v>
      </c>
    </row>
    <row r="732" spans="1:2" x14ac:dyDescent="0.25">
      <c r="A732" s="61"/>
      <c r="B732" s="6" t="s">
        <v>748</v>
      </c>
    </row>
    <row r="733" spans="1:2" x14ac:dyDescent="0.25">
      <c r="A733" s="61"/>
      <c r="B733" s="6" t="s">
        <v>749</v>
      </c>
    </row>
    <row r="734" spans="1:2" x14ac:dyDescent="0.25">
      <c r="A734" s="61"/>
      <c r="B734" s="6" t="s">
        <v>750</v>
      </c>
    </row>
    <row r="735" spans="1:2" x14ac:dyDescent="0.25">
      <c r="A735" s="61"/>
      <c r="B735" s="6" t="s">
        <v>751</v>
      </c>
    </row>
    <row r="736" spans="1:2" x14ac:dyDescent="0.25">
      <c r="A736" s="61"/>
      <c r="B736" s="6" t="s">
        <v>752</v>
      </c>
    </row>
    <row r="737" spans="1:2" x14ac:dyDescent="0.25">
      <c r="A737" s="61"/>
      <c r="B737" s="6" t="s">
        <v>753</v>
      </c>
    </row>
    <row r="738" spans="1:2" x14ac:dyDescent="0.25">
      <c r="A738" s="61"/>
      <c r="B738" s="6" t="s">
        <v>754</v>
      </c>
    </row>
    <row r="739" spans="1:2" x14ac:dyDescent="0.25">
      <c r="A739" s="61"/>
      <c r="B739" s="6" t="s">
        <v>755</v>
      </c>
    </row>
    <row r="740" spans="1:2" x14ac:dyDescent="0.25">
      <c r="A740" s="61"/>
      <c r="B740" s="6" t="s">
        <v>756</v>
      </c>
    </row>
    <row r="741" spans="1:2" x14ac:dyDescent="0.25">
      <c r="A741" s="61"/>
      <c r="B741" s="6" t="s">
        <v>757</v>
      </c>
    </row>
    <row r="742" spans="1:2" x14ac:dyDescent="0.25">
      <c r="A742" s="61"/>
      <c r="B742" s="6" t="s">
        <v>758</v>
      </c>
    </row>
    <row r="743" spans="1:2" x14ac:dyDescent="0.25">
      <c r="A743" s="61"/>
      <c r="B743" s="6" t="s">
        <v>759</v>
      </c>
    </row>
    <row r="744" spans="1:2" x14ac:dyDescent="0.25">
      <c r="A744" s="61"/>
      <c r="B744" s="6" t="s">
        <v>760</v>
      </c>
    </row>
    <row r="745" spans="1:2" x14ac:dyDescent="0.25">
      <c r="A745" s="61"/>
      <c r="B745" s="6" t="s">
        <v>761</v>
      </c>
    </row>
    <row r="746" spans="1:2" x14ac:dyDescent="0.25">
      <c r="A746" s="61"/>
      <c r="B746" s="6" t="s">
        <v>762</v>
      </c>
    </row>
    <row r="747" spans="1:2" x14ac:dyDescent="0.25">
      <c r="A747" s="61"/>
      <c r="B747" s="6" t="s">
        <v>763</v>
      </c>
    </row>
    <row r="748" spans="1:2" x14ac:dyDescent="0.25">
      <c r="A748" s="61"/>
      <c r="B748" s="6" t="s">
        <v>764</v>
      </c>
    </row>
    <row r="749" spans="1:2" x14ac:dyDescent="0.25">
      <c r="A749" s="61"/>
      <c r="B749" s="6" t="s">
        <v>765</v>
      </c>
    </row>
    <row r="750" spans="1:2" x14ac:dyDescent="0.25">
      <c r="A750" s="61"/>
      <c r="B750" s="6" t="s">
        <v>766</v>
      </c>
    </row>
    <row r="751" spans="1:2" x14ac:dyDescent="0.25">
      <c r="A751" s="61"/>
      <c r="B751" s="6" t="s">
        <v>767</v>
      </c>
    </row>
    <row r="752" spans="1:2" x14ac:dyDescent="0.25">
      <c r="A752" s="61"/>
      <c r="B752" s="6" t="s">
        <v>768</v>
      </c>
    </row>
    <row r="753" spans="1:2" x14ac:dyDescent="0.25">
      <c r="A753" s="61"/>
      <c r="B753" s="6" t="s">
        <v>769</v>
      </c>
    </row>
    <row r="754" spans="1:2" x14ac:dyDescent="0.25">
      <c r="A754" s="61"/>
      <c r="B754" s="6" t="s">
        <v>770</v>
      </c>
    </row>
    <row r="755" spans="1:2" x14ac:dyDescent="0.25">
      <c r="A755" s="61"/>
      <c r="B755" s="6" t="s">
        <v>771</v>
      </c>
    </row>
    <row r="756" spans="1:2" x14ac:dyDescent="0.25">
      <c r="A756" s="61"/>
      <c r="B756" s="6" t="s">
        <v>772</v>
      </c>
    </row>
    <row r="757" spans="1:2" x14ac:dyDescent="0.25">
      <c r="A757" s="61"/>
      <c r="B757" s="6" t="s">
        <v>773</v>
      </c>
    </row>
    <row r="758" spans="1:2" x14ac:dyDescent="0.25">
      <c r="A758" s="61"/>
      <c r="B758" s="6" t="s">
        <v>774</v>
      </c>
    </row>
    <row r="759" spans="1:2" x14ac:dyDescent="0.25">
      <c r="A759" s="61"/>
      <c r="B759" s="6" t="s">
        <v>775</v>
      </c>
    </row>
    <row r="760" spans="1:2" x14ac:dyDescent="0.25">
      <c r="A760" s="61"/>
      <c r="B760" s="6" t="s">
        <v>776</v>
      </c>
    </row>
    <row r="761" spans="1:2" x14ac:dyDescent="0.25">
      <c r="A761" s="61"/>
      <c r="B761" s="6" t="s">
        <v>777</v>
      </c>
    </row>
    <row r="762" spans="1:2" x14ac:dyDescent="0.25">
      <c r="A762" s="61"/>
      <c r="B762" s="6" t="s">
        <v>778</v>
      </c>
    </row>
    <row r="763" spans="1:2" x14ac:dyDescent="0.25">
      <c r="A763" s="61"/>
      <c r="B763" s="6" t="s">
        <v>779</v>
      </c>
    </row>
    <row r="764" spans="1:2" x14ac:dyDescent="0.25">
      <c r="A764" s="61"/>
      <c r="B764" s="6" t="s">
        <v>780</v>
      </c>
    </row>
    <row r="765" spans="1:2" x14ac:dyDescent="0.25">
      <c r="A765" s="61"/>
      <c r="B765" s="6" t="s">
        <v>781</v>
      </c>
    </row>
    <row r="766" spans="1:2" x14ac:dyDescent="0.25">
      <c r="A766" s="61"/>
      <c r="B766" s="6" t="s">
        <v>782</v>
      </c>
    </row>
    <row r="767" spans="1:2" x14ac:dyDescent="0.25">
      <c r="A767" s="61"/>
      <c r="B767" s="6" t="s">
        <v>783</v>
      </c>
    </row>
    <row r="768" spans="1:2" x14ac:dyDescent="0.25">
      <c r="A768" s="61"/>
      <c r="B768" s="6" t="s">
        <v>784</v>
      </c>
    </row>
    <row r="769" spans="1:2" x14ac:dyDescent="0.25">
      <c r="A769" s="61"/>
      <c r="B769" s="6" t="s">
        <v>785</v>
      </c>
    </row>
    <row r="770" spans="1:2" x14ac:dyDescent="0.25">
      <c r="A770" s="61"/>
      <c r="B770" s="6" t="s">
        <v>786</v>
      </c>
    </row>
    <row r="771" spans="1:2" x14ac:dyDescent="0.25">
      <c r="A771" s="61"/>
      <c r="B771" s="6" t="s">
        <v>787</v>
      </c>
    </row>
    <row r="772" spans="1:2" x14ac:dyDescent="0.25">
      <c r="A772" s="61"/>
      <c r="B772" s="6" t="s">
        <v>788</v>
      </c>
    </row>
    <row r="773" spans="1:2" x14ac:dyDescent="0.25">
      <c r="A773" s="61"/>
      <c r="B773" s="6" t="s">
        <v>789</v>
      </c>
    </row>
    <row r="774" spans="1:2" x14ac:dyDescent="0.25">
      <c r="A774" s="61"/>
      <c r="B774" s="6" t="s">
        <v>790</v>
      </c>
    </row>
    <row r="775" spans="1:2" x14ac:dyDescent="0.25">
      <c r="A775" s="61"/>
      <c r="B775" s="6" t="s">
        <v>791</v>
      </c>
    </row>
    <row r="776" spans="1:2" x14ac:dyDescent="0.25">
      <c r="A776" s="61"/>
      <c r="B776" s="6" t="s">
        <v>792</v>
      </c>
    </row>
    <row r="777" spans="1:2" x14ac:dyDescent="0.25">
      <c r="A777" s="61"/>
      <c r="B777" s="6" t="s">
        <v>793</v>
      </c>
    </row>
    <row r="778" spans="1:2" x14ac:dyDescent="0.25">
      <c r="A778" s="61"/>
      <c r="B778" s="6" t="s">
        <v>794</v>
      </c>
    </row>
    <row r="779" spans="1:2" x14ac:dyDescent="0.25">
      <c r="A779" s="61"/>
      <c r="B779" s="6" t="s">
        <v>795</v>
      </c>
    </row>
    <row r="780" spans="1:2" x14ac:dyDescent="0.25">
      <c r="A780" s="61"/>
      <c r="B780" s="6" t="s">
        <v>796</v>
      </c>
    </row>
    <row r="781" spans="1:2" x14ac:dyDescent="0.25">
      <c r="A781" s="61"/>
      <c r="B781" s="6" t="s">
        <v>797</v>
      </c>
    </row>
    <row r="782" spans="1:2" x14ac:dyDescent="0.25">
      <c r="A782" s="61"/>
      <c r="B782" s="6" t="s">
        <v>798</v>
      </c>
    </row>
    <row r="783" spans="1:2" x14ac:dyDescent="0.25">
      <c r="A783" s="61"/>
      <c r="B783" s="6" t="s">
        <v>799</v>
      </c>
    </row>
    <row r="784" spans="1:2" x14ac:dyDescent="0.25">
      <c r="A784" s="61"/>
      <c r="B784" s="6" t="s">
        <v>800</v>
      </c>
    </row>
    <row r="785" spans="1:2" x14ac:dyDescent="0.25">
      <c r="A785" s="61"/>
      <c r="B785" s="6" t="s">
        <v>801</v>
      </c>
    </row>
    <row r="786" spans="1:2" x14ac:dyDescent="0.25">
      <c r="A786" s="61"/>
      <c r="B786" s="6" t="s">
        <v>802</v>
      </c>
    </row>
    <row r="787" spans="1:2" x14ac:dyDescent="0.25">
      <c r="A787" s="61"/>
      <c r="B787" s="6" t="s">
        <v>803</v>
      </c>
    </row>
    <row r="788" spans="1:2" x14ac:dyDescent="0.25">
      <c r="A788" s="61"/>
      <c r="B788" s="6" t="s">
        <v>804</v>
      </c>
    </row>
    <row r="789" spans="1:2" x14ac:dyDescent="0.25">
      <c r="A789" s="61"/>
      <c r="B789" s="6" t="s">
        <v>805</v>
      </c>
    </row>
    <row r="790" spans="1:2" x14ac:dyDescent="0.25">
      <c r="A790" s="61"/>
      <c r="B790" s="6" t="s">
        <v>806</v>
      </c>
    </row>
    <row r="791" spans="1:2" x14ac:dyDescent="0.25">
      <c r="A791" s="61"/>
      <c r="B791" s="6" t="s">
        <v>807</v>
      </c>
    </row>
    <row r="792" spans="1:2" x14ac:dyDescent="0.25">
      <c r="A792" s="61"/>
      <c r="B792" s="6" t="s">
        <v>808</v>
      </c>
    </row>
    <row r="793" spans="1:2" x14ac:dyDescent="0.25">
      <c r="A793" s="61"/>
      <c r="B793" s="6" t="s">
        <v>809</v>
      </c>
    </row>
    <row r="794" spans="1:2" x14ac:dyDescent="0.25">
      <c r="A794" s="61"/>
      <c r="B794" s="6" t="s">
        <v>810</v>
      </c>
    </row>
    <row r="795" spans="1:2" x14ac:dyDescent="0.25">
      <c r="A795" s="61"/>
      <c r="B795" s="6" t="s">
        <v>811</v>
      </c>
    </row>
    <row r="796" spans="1:2" x14ac:dyDescent="0.25">
      <c r="A796" s="61"/>
      <c r="B796" s="6" t="s">
        <v>812</v>
      </c>
    </row>
    <row r="797" spans="1:2" x14ac:dyDescent="0.25">
      <c r="A797" s="61"/>
      <c r="B797" s="6" t="s">
        <v>813</v>
      </c>
    </row>
    <row r="798" spans="1:2" x14ac:dyDescent="0.25">
      <c r="A798" s="61"/>
      <c r="B798" s="6" t="s">
        <v>814</v>
      </c>
    </row>
    <row r="799" spans="1:2" x14ac:dyDescent="0.25">
      <c r="A799" s="61"/>
      <c r="B799" s="6" t="s">
        <v>815</v>
      </c>
    </row>
    <row r="800" spans="1:2" x14ac:dyDescent="0.25">
      <c r="A800" s="61"/>
      <c r="B800" s="6" t="s">
        <v>816</v>
      </c>
    </row>
    <row r="801" spans="1:2" x14ac:dyDescent="0.25">
      <c r="A801" s="61"/>
      <c r="B801" s="6" t="s">
        <v>817</v>
      </c>
    </row>
    <row r="802" spans="1:2" x14ac:dyDescent="0.25">
      <c r="A802" s="61"/>
      <c r="B802" s="6" t="s">
        <v>818</v>
      </c>
    </row>
    <row r="803" spans="1:2" x14ac:dyDescent="0.25">
      <c r="A803" s="61"/>
      <c r="B803" s="6" t="s">
        <v>819</v>
      </c>
    </row>
    <row r="804" spans="1:2" x14ac:dyDescent="0.25">
      <c r="A804" s="61"/>
      <c r="B804" s="6" t="s">
        <v>820</v>
      </c>
    </row>
    <row r="805" spans="1:2" x14ac:dyDescent="0.25">
      <c r="A805" s="61"/>
      <c r="B805" s="12" t="s">
        <v>821</v>
      </c>
    </row>
    <row r="806" spans="1:2" x14ac:dyDescent="0.25">
      <c r="A806" s="61"/>
      <c r="B806" s="12" t="s">
        <v>822</v>
      </c>
    </row>
    <row r="807" spans="1:2" x14ac:dyDescent="0.25">
      <c r="A807" s="61"/>
      <c r="B807" s="12" t="s">
        <v>823</v>
      </c>
    </row>
    <row r="808" spans="1:2" x14ac:dyDescent="0.25">
      <c r="A808" s="61"/>
      <c r="B808" s="12" t="s">
        <v>824</v>
      </c>
    </row>
    <row r="809" spans="1:2" x14ac:dyDescent="0.25">
      <c r="A809" s="61"/>
      <c r="B809" s="12" t="s">
        <v>825</v>
      </c>
    </row>
    <row r="810" spans="1:2" x14ac:dyDescent="0.25">
      <c r="A810" s="61"/>
      <c r="B810" s="12" t="s">
        <v>826</v>
      </c>
    </row>
    <row r="811" spans="1:2" x14ac:dyDescent="0.25">
      <c r="A811" s="61" t="s">
        <v>827</v>
      </c>
      <c r="B811" s="6" t="s">
        <v>828</v>
      </c>
    </row>
    <row r="812" spans="1:2" x14ac:dyDescent="0.25">
      <c r="A812" s="61"/>
      <c r="B812" s="6" t="s">
        <v>829</v>
      </c>
    </row>
    <row r="813" spans="1:2" x14ac:dyDescent="0.25">
      <c r="A813" s="61"/>
      <c r="B813" s="6" t="s">
        <v>830</v>
      </c>
    </row>
    <row r="814" spans="1:2" x14ac:dyDescent="0.25">
      <c r="A814" s="61"/>
      <c r="B814" s="6" t="s">
        <v>831</v>
      </c>
    </row>
    <row r="815" spans="1:2" x14ac:dyDescent="0.25">
      <c r="A815" s="61"/>
      <c r="B815" s="6" t="s">
        <v>832</v>
      </c>
    </row>
    <row r="816" spans="1:2" x14ac:dyDescent="0.25">
      <c r="A816" s="61"/>
      <c r="B816" s="6" t="s">
        <v>833</v>
      </c>
    </row>
    <row r="817" spans="1:2" x14ac:dyDescent="0.25">
      <c r="A817" s="61"/>
      <c r="B817" s="6" t="s">
        <v>834</v>
      </c>
    </row>
    <row r="818" spans="1:2" x14ac:dyDescent="0.25">
      <c r="A818" s="61"/>
      <c r="B818" s="6" t="s">
        <v>835</v>
      </c>
    </row>
    <row r="819" spans="1:2" x14ac:dyDescent="0.25">
      <c r="A819" s="61"/>
      <c r="B819" s="6" t="s">
        <v>836</v>
      </c>
    </row>
    <row r="820" spans="1:2" x14ac:dyDescent="0.25">
      <c r="A820" s="61"/>
      <c r="B820" s="6" t="s">
        <v>837</v>
      </c>
    </row>
    <row r="821" spans="1:2" x14ac:dyDescent="0.25">
      <c r="A821" s="61"/>
      <c r="B821" s="6" t="s">
        <v>838</v>
      </c>
    </row>
    <row r="822" spans="1:2" x14ac:dyDescent="0.25">
      <c r="A822" s="61"/>
      <c r="B822" s="6" t="s">
        <v>839</v>
      </c>
    </row>
    <row r="823" spans="1:2" x14ac:dyDescent="0.25">
      <c r="A823" s="61"/>
      <c r="B823" s="6" t="s">
        <v>840</v>
      </c>
    </row>
    <row r="824" spans="1:2" x14ac:dyDescent="0.25">
      <c r="A824" s="61"/>
      <c r="B824" s="6" t="s">
        <v>841</v>
      </c>
    </row>
    <row r="825" spans="1:2" x14ac:dyDescent="0.25">
      <c r="A825" s="61"/>
      <c r="B825" s="6" t="s">
        <v>842</v>
      </c>
    </row>
    <row r="826" spans="1:2" x14ac:dyDescent="0.25">
      <c r="A826" s="61"/>
      <c r="B826" s="6" t="s">
        <v>843</v>
      </c>
    </row>
    <row r="827" spans="1:2" x14ac:dyDescent="0.25">
      <c r="A827" s="61"/>
      <c r="B827" s="6" t="s">
        <v>844</v>
      </c>
    </row>
    <row r="828" spans="1:2" x14ac:dyDescent="0.25">
      <c r="A828" s="2"/>
      <c r="B828"/>
    </row>
    <row r="829" spans="1:2" x14ac:dyDescent="0.25">
      <c r="A829" s="2"/>
      <c r="B829"/>
    </row>
    <row r="830" spans="1:2" x14ac:dyDescent="0.25">
      <c r="A830" s="2"/>
      <c r="B830"/>
    </row>
    <row r="831" spans="1:2" x14ac:dyDescent="0.25">
      <c r="A831" s="2"/>
      <c r="B831"/>
    </row>
    <row r="832" spans="1:2" x14ac:dyDescent="0.25">
      <c r="A832" s="2"/>
      <c r="B832"/>
    </row>
    <row r="833" spans="1:2" x14ac:dyDescent="0.25">
      <c r="A833" s="2"/>
      <c r="B833"/>
    </row>
    <row r="834" spans="1:2" x14ac:dyDescent="0.25">
      <c r="A834" s="2"/>
      <c r="B834"/>
    </row>
    <row r="835" spans="1:2" x14ac:dyDescent="0.25">
      <c r="A835" s="2"/>
      <c r="B835"/>
    </row>
    <row r="836" spans="1:2" x14ac:dyDescent="0.25">
      <c r="A836" s="2"/>
      <c r="B836"/>
    </row>
    <row r="837" spans="1:2" x14ac:dyDescent="0.25">
      <c r="A837" s="2"/>
      <c r="B837"/>
    </row>
    <row r="838" spans="1:2" x14ac:dyDescent="0.25">
      <c r="A838" s="2"/>
      <c r="B838"/>
    </row>
    <row r="839" spans="1:2" x14ac:dyDescent="0.25">
      <c r="A839" s="2"/>
      <c r="B839"/>
    </row>
    <row r="840" spans="1:2" x14ac:dyDescent="0.25">
      <c r="A840" s="2"/>
      <c r="B840"/>
    </row>
    <row r="841" spans="1:2" x14ac:dyDescent="0.25">
      <c r="A841" s="2"/>
      <c r="B841"/>
    </row>
    <row r="842" spans="1:2" x14ac:dyDescent="0.25">
      <c r="A842" s="2"/>
      <c r="B842"/>
    </row>
    <row r="843" spans="1:2" x14ac:dyDescent="0.25">
      <c r="A843" s="2"/>
      <c r="B843"/>
    </row>
    <row r="844" spans="1:2" x14ac:dyDescent="0.25">
      <c r="A844" s="2"/>
      <c r="B844"/>
    </row>
    <row r="845" spans="1:2" x14ac:dyDescent="0.25">
      <c r="A845" s="2"/>
      <c r="B845"/>
    </row>
  </sheetData>
  <mergeCells count="15">
    <mergeCell ref="A118:A143"/>
    <mergeCell ref="A3:A50"/>
    <mergeCell ref="A51:A58"/>
    <mergeCell ref="A59:A99"/>
    <mergeCell ref="A100:A103"/>
    <mergeCell ref="A104:A117"/>
    <mergeCell ref="A300:A326"/>
    <mergeCell ref="A327:A810"/>
    <mergeCell ref="A811:A827"/>
    <mergeCell ref="A145:A207"/>
    <mergeCell ref="A208:A211"/>
    <mergeCell ref="A213:A220"/>
    <mergeCell ref="A222:A266"/>
    <mergeCell ref="A267:A297"/>
    <mergeCell ref="A298:A299"/>
  </mergeCells>
  <conditionalFormatting sqref="B796">
    <cfRule type="duplicateValues" dxfId="74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54BC-95D0-4AD2-8607-FFEDB949E8A7}">
  <sheetPr>
    <pageSetUpPr fitToPage="1"/>
  </sheetPr>
  <dimension ref="A1:Z644"/>
  <sheetViews>
    <sheetView workbookViewId="0"/>
  </sheetViews>
  <sheetFormatPr defaultColWidth="9.140625" defaultRowHeight="15" x14ac:dyDescent="0.25"/>
  <cols>
    <col min="1" max="1" width="56" style="13" customWidth="1"/>
    <col min="2" max="2" width="20.85546875" style="13" customWidth="1"/>
    <col min="3" max="3" width="21" style="13" customWidth="1"/>
    <col min="4" max="4" width="7.28515625" style="13" customWidth="1"/>
    <col min="5" max="5" width="6" style="32" bestFit="1" customWidth="1"/>
    <col min="6" max="7" width="20.85546875" style="13" customWidth="1"/>
    <col min="8" max="8" width="7.42578125" style="13" customWidth="1"/>
    <col min="9" max="9" width="6" style="32" bestFit="1" customWidth="1"/>
    <col min="10" max="11" width="20.85546875" style="13" customWidth="1"/>
    <col min="12" max="12" width="7.42578125" style="13" customWidth="1"/>
    <col min="13" max="13" width="6" style="32" bestFit="1" customWidth="1"/>
    <col min="14" max="16384" width="9.140625" style="13"/>
  </cols>
  <sheetData>
    <row r="1" spans="1:26" x14ac:dyDescent="0.25">
      <c r="A1" s="13" t="s">
        <v>845</v>
      </c>
      <c r="E1" s="59"/>
      <c r="I1" s="14"/>
      <c r="M1" s="14"/>
    </row>
    <row r="2" spans="1:26" ht="42" customHeight="1" x14ac:dyDescent="0.25">
      <c r="A2" s="62" t="s">
        <v>846</v>
      </c>
      <c r="B2" s="15" t="s">
        <v>847</v>
      </c>
      <c r="C2" s="16" t="s">
        <v>848</v>
      </c>
      <c r="D2" s="64"/>
      <c r="E2" s="65"/>
      <c r="F2" s="15" t="s">
        <v>849</v>
      </c>
      <c r="G2" s="16" t="s">
        <v>850</v>
      </c>
      <c r="H2" s="64"/>
      <c r="I2" s="66"/>
      <c r="J2" s="15" t="s">
        <v>851</v>
      </c>
      <c r="K2" s="16" t="s">
        <v>852</v>
      </c>
      <c r="L2" s="64"/>
      <c r="M2" s="66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5">
      <c r="A3" s="63"/>
      <c r="B3" s="43" t="s">
        <v>889</v>
      </c>
      <c r="C3" s="44" t="s">
        <v>889</v>
      </c>
      <c r="D3" s="20" t="s">
        <v>853</v>
      </c>
      <c r="E3" s="19" t="s">
        <v>854</v>
      </c>
      <c r="F3" s="45" t="s">
        <v>889</v>
      </c>
      <c r="G3" s="46" t="s">
        <v>889</v>
      </c>
      <c r="H3" s="20" t="s">
        <v>853</v>
      </c>
      <c r="I3" s="19" t="s">
        <v>854</v>
      </c>
      <c r="J3" s="47" t="s">
        <v>889</v>
      </c>
      <c r="K3" s="48" t="s">
        <v>889</v>
      </c>
      <c r="L3" s="20" t="s">
        <v>853</v>
      </c>
      <c r="M3" s="19" t="s">
        <v>854</v>
      </c>
      <c r="N3" s="21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5">
      <c r="A4" s="22" t="s">
        <v>890</v>
      </c>
      <c r="B4" s="23"/>
      <c r="C4" s="24"/>
      <c r="D4" s="24"/>
      <c r="E4" s="23"/>
      <c r="F4" s="23"/>
      <c r="G4" s="24"/>
      <c r="H4" s="24"/>
      <c r="I4" s="23"/>
      <c r="J4" s="23"/>
      <c r="K4" s="24"/>
      <c r="L4" s="24"/>
      <c r="M4" s="23"/>
    </row>
    <row r="5" spans="1:26" x14ac:dyDescent="0.25">
      <c r="A5" s="25" t="s">
        <v>855</v>
      </c>
      <c r="B5" s="35" t="str">
        <f>_xlfn.CONCAT(TEXT('[4]Appendix 2'!B5,"0,000")," ","(",TEXT('[4]Appendix 2'!D5,"0.00"),"%",")")</f>
        <v>37,985 (53.80%)</v>
      </c>
      <c r="C5" s="35" t="str">
        <f>_xlfn.CONCAT(TEXT('[4]Appendix 2'!E5,"0,000")," ","(",TEXT('[4]Appendix 2'!G5,"0.00"),"%",")")</f>
        <v>209,050 (69.74%)</v>
      </c>
      <c r="D5" s="50" t="s">
        <v>856</v>
      </c>
      <c r="E5" s="36">
        <v>33.262819999999998</v>
      </c>
      <c r="F5" s="35" t="str">
        <f>_xlfn.CONCAT(TEXT('[4]Appendix 2'!J5,"0,000")," ","(",TEXT('[4]Appendix 2'!L5,"0.00"),"%",")")</f>
        <v>28,380 (54.88%)</v>
      </c>
      <c r="G5" s="35" t="str">
        <f>_xlfn.CONCAT(TEXT('[4]Appendix 2'!M5,"0,000")," ","(",TEXT('[4]Appendix 2'!O5,"0.00"),"%",")")</f>
        <v>56,841 (56.84%)</v>
      </c>
      <c r="H5" s="50" t="s">
        <v>856</v>
      </c>
      <c r="I5" s="38">
        <v>3.9462250000000001</v>
      </c>
      <c r="J5" s="35" t="str">
        <f>_xlfn.CONCAT(TEXT('[4]Appendix 2'!R5,"0,000")," ","(",TEXT('[4]Appendix 2'!T5,"0.00"),"%",")")</f>
        <v>13,052 (51.37%)</v>
      </c>
      <c r="K5" s="35" t="str">
        <f>_xlfn.CONCAT(TEXT('[4]Appendix 2'!U5,"0,000")," ","(",TEXT('[4]Appendix 2'!W5,"0.00"),"%",")")</f>
        <v>24,716 (54.27%)</v>
      </c>
      <c r="L5" s="50" t="s">
        <v>856</v>
      </c>
      <c r="M5" s="38">
        <v>5.819591</v>
      </c>
    </row>
    <row r="6" spans="1:26" x14ac:dyDescent="0.25">
      <c r="A6" s="25" t="s">
        <v>857</v>
      </c>
      <c r="B6" s="35" t="str">
        <f>_xlfn.CONCAT(TEXT('[4]Appendix 2'!B6,"0,000")," ","(",TEXT('[4]Appendix 2'!D6,"0.00"),"%",")")</f>
        <v>70,172 (99.38%)</v>
      </c>
      <c r="C6" s="35" t="str">
        <f>_xlfn.CONCAT(TEXT('[4]Appendix 2'!E6,"0,000")," ","(",TEXT('[4]Appendix 2'!G6,"0.00"),"%",")")</f>
        <v>297,039 (99.10%)</v>
      </c>
      <c r="D6" s="50" t="s">
        <v>856</v>
      </c>
      <c r="E6" s="36">
        <v>3.291874</v>
      </c>
      <c r="F6" s="35" t="str">
        <f>_xlfn.CONCAT(TEXT('[4]Appendix 2'!J6,"0,000")," ","(",TEXT('[4]Appendix 2'!L6,"0.00"),"%",")")</f>
        <v>51,598 (99.78%)</v>
      </c>
      <c r="G6" s="35" t="str">
        <f>_xlfn.CONCAT(TEXT('[4]Appendix 2'!M6,"0,000")," ","(",TEXT('[4]Appendix 2'!O6,"0.00"),"%",")")</f>
        <v>99,796 (99.80%)</v>
      </c>
      <c r="H6" s="37">
        <v>0.5534</v>
      </c>
      <c r="I6" s="38">
        <v>0.31921300000000002</v>
      </c>
      <c r="J6" s="35" t="str">
        <f>_xlfn.CONCAT(TEXT('[4]Appendix 2'!R6,"0,000")," ","(",TEXT('[4]Appendix 2'!T6,"0.00"),"%",")")</f>
        <v>25,345 (99.74%)</v>
      </c>
      <c r="K6" s="35" t="str">
        <f>_xlfn.CONCAT(TEXT('[4]Appendix 2'!U6,"0,000")," ","(",TEXT('[4]Appendix 2'!W6,"0.00"),"%",")")</f>
        <v>45,484 (99.87%)</v>
      </c>
      <c r="L6" s="50">
        <v>1E-4</v>
      </c>
      <c r="M6" s="38">
        <v>2.8793700000000002</v>
      </c>
    </row>
    <row r="7" spans="1:26" x14ac:dyDescent="0.25">
      <c r="A7" s="26" t="s">
        <v>858</v>
      </c>
      <c r="B7" s="35" t="str">
        <f>_xlfn.CONCAT(TEXT('[4]Appendix 2'!B7,"0,000")," ","(",TEXT('[4]Appendix 2'!D7,"0.00"),"%",")")</f>
        <v>69,630 (98.61%)</v>
      </c>
      <c r="C7" s="35" t="str">
        <f>_xlfn.CONCAT(TEXT('[4]Appendix 2'!E7,"0,000")," ","(",TEXT('[4]Appendix 2'!G7,"0.00"),"%",")")</f>
        <v>293,740 (98.00%)</v>
      </c>
      <c r="D7" s="50" t="s">
        <v>856</v>
      </c>
      <c r="E7" s="36">
        <v>4.7965980000000004</v>
      </c>
      <c r="F7" s="35" t="str">
        <f>_xlfn.CONCAT(TEXT('[4]Appendix 2'!J7,"0,000")," ","(",TEXT('[4]Appendix 2'!L7,"0.00"),"%",")")</f>
        <v>51,313 (99.23%)</v>
      </c>
      <c r="G7" s="35" t="str">
        <f>_xlfn.CONCAT(TEXT('[4]Appendix 2'!M7,"0,000")," ","(",TEXT('[4]Appendix 2'!O7,"0.00"),"%",")")</f>
        <v>99,352 (99.35%)</v>
      </c>
      <c r="H7" s="50">
        <v>6.4999999999999997E-3</v>
      </c>
      <c r="I7" s="38">
        <v>1.453031</v>
      </c>
      <c r="J7" s="35" t="str">
        <f>_xlfn.CONCAT(TEXT('[4]Appendix 2'!R7,"0,000")," ","(",TEXT('[4]Appendix 2'!T7,"0.00"),"%",")")</f>
        <v>25,184 (99.11%)</v>
      </c>
      <c r="K7" s="35" t="str">
        <f>_xlfn.CONCAT(TEXT('[4]Appendix 2'!U7,"0,000")," ","(",TEXT('[4]Appendix 2'!W7,"0.00"),"%",")")</f>
        <v>45,324 (99.52%)</v>
      </c>
      <c r="L7" s="50" t="s">
        <v>856</v>
      </c>
      <c r="M7" s="38">
        <v>4.9542060000000001</v>
      </c>
    </row>
    <row r="8" spans="1:26" ht="18" customHeight="1" x14ac:dyDescent="0.25">
      <c r="A8" s="26" t="s">
        <v>859</v>
      </c>
      <c r="B8" s="35" t="str">
        <f>_xlfn.CONCAT(TEXT('[4]Appendix 2'!B8,"0,000")," ","(",TEXT('[4]Appendix 2'!D8,"0.00"),"%",")")</f>
        <v>57,127 (80.91%)</v>
      </c>
      <c r="C8" s="35" t="str">
        <f>_xlfn.CONCAT(TEXT('[4]Appendix 2'!E8,"0,000")," ","(",TEXT('[4]Appendix 2'!G8,"0.00"),"%",")")</f>
        <v>253,275 (84.50%)</v>
      </c>
      <c r="D8" s="50" t="s">
        <v>856</v>
      </c>
      <c r="E8" s="36">
        <v>9.4995270000000005</v>
      </c>
      <c r="F8" s="35" t="str">
        <f>_xlfn.CONCAT(TEXT('[4]Appendix 2'!J8,"0,000")," ","(",TEXT('[4]Appendix 2'!L8,"0.00"),"%",")")</f>
        <v>43,999 (85.09%)</v>
      </c>
      <c r="G8" s="35" t="str">
        <f>_xlfn.CONCAT(TEXT('[4]Appendix 2'!M8,"0,000")," ","(",TEXT('[4]Appendix 2'!O8,"0.00"),"%",")")</f>
        <v>85,709 (85.71%)</v>
      </c>
      <c r="H8" s="50">
        <v>1.1000000000000001E-3</v>
      </c>
      <c r="I8" s="38">
        <v>1.763582</v>
      </c>
      <c r="J8" s="35" t="str">
        <f>_xlfn.CONCAT(TEXT('[4]Appendix 2'!R8,"0,000")," ","(",TEXT('[4]Appendix 2'!T8,"0.00"),"%",")")</f>
        <v>21,607 (85.03%)</v>
      </c>
      <c r="K8" s="35" t="str">
        <f>_xlfn.CONCAT(TEXT('[4]Appendix 2'!U8,"0,000")," ","(",TEXT('[4]Appendix 2'!W8,"0.00"),"%",")")</f>
        <v>39,922 (87.66%)</v>
      </c>
      <c r="L8" s="50" t="s">
        <v>856</v>
      </c>
      <c r="M8" s="38">
        <v>7.648549</v>
      </c>
    </row>
    <row r="9" spans="1:26" x14ac:dyDescent="0.25">
      <c r="A9" s="26" t="s">
        <v>860</v>
      </c>
      <c r="B9" s="35" t="str">
        <f>_xlfn.CONCAT(TEXT('[4]Appendix 2'!B9,"0,000")," ","(",TEXT('[4]Appendix 2'!D9,"0.00"),"%",")")</f>
        <v>21,734 (30.78%)</v>
      </c>
      <c r="C9" s="35" t="str">
        <f>_xlfn.CONCAT(TEXT('[4]Appendix 2'!E9,"0,000")," ","(",TEXT('[4]Appendix 2'!G9,"0.00"),"%",")")</f>
        <v>109,467 (36.52%)</v>
      </c>
      <c r="D9" s="50" t="s">
        <v>856</v>
      </c>
      <c r="E9" s="36">
        <v>12.16719</v>
      </c>
      <c r="F9" s="35" t="str">
        <f>_xlfn.CONCAT(TEXT('[4]Appendix 2'!J9,"0,000")," ","(",TEXT('[4]Appendix 2'!L9,"0.00"),"%",")")</f>
        <v>17,804 (34.43%)</v>
      </c>
      <c r="G9" s="35" t="str">
        <f>_xlfn.CONCAT(TEXT('[4]Appendix 2'!M9,"0,000")," ","(",TEXT('[4]Appendix 2'!O9,"0.00"),"%",")")</f>
        <v>36,607 (36.61%)</v>
      </c>
      <c r="H9" s="50" t="s">
        <v>856</v>
      </c>
      <c r="I9" s="38">
        <v>4.5506339999999996</v>
      </c>
      <c r="J9" s="35" t="str">
        <f>_xlfn.CONCAT(TEXT('[4]Appendix 2'!R9,"0,000")," ","(",TEXT('[4]Appendix 2'!T9,"0.00"),"%",")")</f>
        <v>8,885 (34.97%)</v>
      </c>
      <c r="K9" s="35" t="str">
        <f>_xlfn.CONCAT(TEXT('[4]Appendix 2'!U9,"0,000")," ","(",TEXT('[4]Appendix 2'!W9,"0.00"),"%",")")</f>
        <v>17,349 (38.09%)</v>
      </c>
      <c r="L9" s="50" t="s">
        <v>856</v>
      </c>
      <c r="M9" s="38">
        <v>6.4976719999999997</v>
      </c>
    </row>
    <row r="10" spans="1:26" x14ac:dyDescent="0.25">
      <c r="A10" s="27" t="s">
        <v>861</v>
      </c>
      <c r="B10" s="35" t="str">
        <f>_xlfn.CONCAT(TEXT('[4]Appendix 2'!B10,"0,000")," ","(",TEXT('[4]Appendix 2'!D10,"0.00"),"%",")")</f>
        <v>69,473 (98.39%)</v>
      </c>
      <c r="C10" s="35" t="str">
        <f>_xlfn.CONCAT(TEXT('[4]Appendix 2'!E10,"0,000")," ","(",TEXT('[4]Appendix 2'!G10,"0.00"),"%",")")</f>
        <v>292,229 (97.49%)</v>
      </c>
      <c r="D10" s="50" t="s">
        <v>856</v>
      </c>
      <c r="E10" s="36">
        <v>6.3472670000000004</v>
      </c>
      <c r="F10" s="35" t="str">
        <f>_xlfn.CONCAT(TEXT('[4]Appendix 2'!J10,"0,000")," ","(",TEXT('[4]Appendix 2'!L10,"0.00"),"%",")")</f>
        <v>51,132 (98.88%)</v>
      </c>
      <c r="G10" s="35" t="str">
        <f>_xlfn.CONCAT(TEXT('[4]Appendix 2'!M10,"0,000")," ","(",TEXT('[4]Appendix 2'!O10,"0.00"),"%",")")</f>
        <v>98,960 (98.96%)</v>
      </c>
      <c r="H10" s="37">
        <v>0.1515</v>
      </c>
      <c r="I10" s="38">
        <v>0.77233099999999999</v>
      </c>
      <c r="J10" s="35" t="str">
        <f>_xlfn.CONCAT(TEXT('[4]Appendix 2'!R10,"0,000")," ","(",TEXT('[4]Appendix 2'!T10,"0.00"),"%",")")</f>
        <v>25,131 (98.90%)</v>
      </c>
      <c r="K10" s="35" t="str">
        <f>_xlfn.CONCAT(TEXT('[4]Appendix 2'!U10,"0,000")," ","(",TEXT('[4]Appendix 2'!W10,"0.00"),"%",")")</f>
        <v>45,218 (99.29%)</v>
      </c>
      <c r="L10" s="50" t="s">
        <v>856</v>
      </c>
      <c r="M10" s="38">
        <v>4.0579260000000001</v>
      </c>
    </row>
    <row r="11" spans="1:26" x14ac:dyDescent="0.25">
      <c r="A11" s="28" t="s">
        <v>891</v>
      </c>
      <c r="B11" s="22"/>
      <c r="C11" s="39"/>
      <c r="D11" s="39"/>
      <c r="E11" s="22"/>
      <c r="F11" s="22"/>
      <c r="G11" s="39"/>
      <c r="H11" s="39"/>
      <c r="I11" s="22"/>
      <c r="J11" s="22"/>
      <c r="K11" s="39"/>
      <c r="L11" s="39"/>
      <c r="M11" s="22"/>
    </row>
    <row r="12" spans="1:26" x14ac:dyDescent="0.25">
      <c r="A12" s="25" t="s">
        <v>862</v>
      </c>
      <c r="B12" s="35" t="str">
        <f>_xlfn.CONCAT(TEXT('[4]Appendix 2'!B12,"0.00")," ","±", " ",TEXT('[4]Appendix 2'!C12,"0.00"))</f>
        <v>0.07 ± 0.09</v>
      </c>
      <c r="C12" s="35" t="str">
        <f>_xlfn.CONCAT(TEXT('[4]Appendix 2'!E12,"0.00")," ","±"," ",TEXT('[4]Appendix 2'!F12,"0.00"))</f>
        <v>0.10 ± 0.11</v>
      </c>
      <c r="D12" s="50" t="s">
        <v>856</v>
      </c>
      <c r="E12" s="40">
        <v>37.695680000000003</v>
      </c>
      <c r="F12" s="35" t="str">
        <f>_xlfn.CONCAT(TEXT('[4]Appendix 2'!J12,"0.00")," ","±"," ",TEXT('[4]Appendix 2'!K12,"0.00"))</f>
        <v>0.07 ± 0.09</v>
      </c>
      <c r="G12" s="35" t="str">
        <f>_xlfn.CONCAT(TEXT('[4]Appendix 2'!M12,"0.00")," ","±"," ",TEXT('[4]Appendix 2'!N12,"0.00"))</f>
        <v>0.08 ± 0.10</v>
      </c>
      <c r="H12" s="50" t="s">
        <v>856</v>
      </c>
      <c r="I12" s="40">
        <v>4.9188879999999999</v>
      </c>
      <c r="J12" s="35" t="str">
        <f>_xlfn.CONCAT(TEXT('[4]Appendix 2'!R12,"0.00")," ","±"," ",TEXT('[4]Appendix 2'!S12,"0.00"))</f>
        <v>0.07 ± 0.09</v>
      </c>
      <c r="K12" s="35" t="str">
        <f>_xlfn.CONCAT(TEXT('[4]Appendix 2'!U12,"0.00")," ","±", " ",TEXT('[4]Appendix 2'!V12,"0.00"))</f>
        <v>0.07 ± 0.09</v>
      </c>
      <c r="L12" s="50" t="s">
        <v>856</v>
      </c>
      <c r="M12" s="40">
        <v>5.3262099999999997</v>
      </c>
    </row>
    <row r="13" spans="1:26" x14ac:dyDescent="0.25">
      <c r="A13" s="25" t="s">
        <v>863</v>
      </c>
      <c r="B13" s="35" t="str">
        <f>_xlfn.CONCAT(TEXT('[4]Appendix 2'!B13,"0.00")," ","±", " ",TEXT('[4]Appendix 2'!C13,"0.00"))</f>
        <v>1.67 ± 1.27</v>
      </c>
      <c r="C13" s="35" t="str">
        <f>_xlfn.CONCAT(TEXT('[4]Appendix 2'!E13,"0.00")," ","±"," ",TEXT('[4]Appendix 2'!F13,"0.00"))</f>
        <v>2.02 ± 1.57</v>
      </c>
      <c r="D13" s="50" t="s">
        <v>856</v>
      </c>
      <c r="E13" s="40">
        <v>25.024940000000001</v>
      </c>
      <c r="F13" s="35" t="str">
        <f>_xlfn.CONCAT(TEXT('[4]Appendix 2'!J13,"0.00")," ","±"," ",TEXT('[4]Appendix 2'!K13,"0.00"))</f>
        <v>1.95 ± 1.34</v>
      </c>
      <c r="G13" s="35" t="str">
        <f>_xlfn.CONCAT(TEXT('[4]Appendix 2'!M13,"0.00")," ","±"," ",TEXT('[4]Appendix 2'!N13,"0.00"))</f>
        <v>2.06 ± 1.39</v>
      </c>
      <c r="H13" s="50" t="s">
        <v>856</v>
      </c>
      <c r="I13" s="40">
        <v>8.1817299999999999</v>
      </c>
      <c r="J13" s="35" t="str">
        <f>_xlfn.CONCAT(TEXT('[4]Appendix 2'!R13,"0.00")," ","±"," ",TEXT('[4]Appendix 2'!S13,"0.00"))</f>
        <v>1.96 ± 1.35</v>
      </c>
      <c r="K13" s="35" t="str">
        <f>_xlfn.CONCAT(TEXT('[4]Appendix 2'!U13,"0.00")," ","±", " ",TEXT('[4]Appendix 2'!V13,"0.00"))</f>
        <v>2.13 ± 1.39</v>
      </c>
      <c r="L13" s="50" t="s">
        <v>856</v>
      </c>
      <c r="M13" s="40">
        <v>12.773759999999999</v>
      </c>
    </row>
    <row r="14" spans="1:26" x14ac:dyDescent="0.25">
      <c r="A14" s="26" t="s">
        <v>864</v>
      </c>
      <c r="B14" s="35" t="str">
        <f>_xlfn.CONCAT(TEXT('[4]Appendix 2'!B14,"0.00")," ","±", " ",TEXT('[4]Appendix 2'!C14,"0.00"))</f>
        <v>1.31 ± 1.10</v>
      </c>
      <c r="C14" s="35" t="str">
        <f>_xlfn.CONCAT(TEXT('[4]Appendix 2'!E14,"0.00")," ","±"," ",TEXT('[4]Appendix 2'!F14,"0.00"))</f>
        <v>1.52 ± 1.31</v>
      </c>
      <c r="D14" s="50" t="s">
        <v>856</v>
      </c>
      <c r="E14" s="40">
        <v>17.761679999999998</v>
      </c>
      <c r="F14" s="35" t="str">
        <f>_xlfn.CONCAT(TEXT('[4]Appendix 2'!J14,"0.00")," ","±"," ",TEXT('[4]Appendix 2'!K14,"0.00"))</f>
        <v>1.53 ± 1.16</v>
      </c>
      <c r="G14" s="35" t="str">
        <f>_xlfn.CONCAT(TEXT('[4]Appendix 2'!M14,"0.00")," ","±"," ",TEXT('[4]Appendix 2'!N14,"0.00"))</f>
        <v>1.62 ± 1.21</v>
      </c>
      <c r="H14" s="50" t="s">
        <v>856</v>
      </c>
      <c r="I14" s="40">
        <v>8.1467120000000008</v>
      </c>
      <c r="J14" s="35" t="str">
        <f>_xlfn.CONCAT(TEXT('[4]Appendix 2'!R14,"0.00")," ","±"," ",TEXT('[4]Appendix 2'!S14,"0.00"))</f>
        <v>1.52 ± 1.16</v>
      </c>
      <c r="K14" s="35" t="str">
        <f>_xlfn.CONCAT(TEXT('[4]Appendix 2'!U14,"0.00")," ","±", " ",TEXT('[4]Appendix 2'!V14,"0.00"))</f>
        <v>1.65 ± 1.19</v>
      </c>
      <c r="L14" s="50" t="s">
        <v>856</v>
      </c>
      <c r="M14" s="40">
        <v>11.59798</v>
      </c>
    </row>
    <row r="15" spans="1:26" x14ac:dyDescent="0.25">
      <c r="A15" s="26" t="s">
        <v>865</v>
      </c>
      <c r="B15" s="35" t="str">
        <f>_xlfn.CONCAT(TEXT('[4]Appendix 2'!B15,"0.00")," ","±", " ",TEXT('[4]Appendix 2'!C15,"0.00"))</f>
        <v>0.36 ± 0.45</v>
      </c>
      <c r="C15" s="35" t="str">
        <f>_xlfn.CONCAT(TEXT('[4]Appendix 2'!E15,"0.00")," ","±"," ",TEXT('[4]Appendix 2'!F15,"0.00"))</f>
        <v>0.50 ± 0.61</v>
      </c>
      <c r="D15" s="50" t="s">
        <v>856</v>
      </c>
      <c r="E15" s="40">
        <v>26.64479</v>
      </c>
      <c r="F15" s="35" t="str">
        <f>_xlfn.CONCAT(TEXT('[4]Appendix 2'!J15,"0.00")," ","±"," ",TEXT('[4]Appendix 2'!K15,"0.00"))</f>
        <v>0.42 ± 0.50</v>
      </c>
      <c r="G15" s="35" t="str">
        <f>_xlfn.CONCAT(TEXT('[4]Appendix 2'!M15,"0.00")," ","±"," ",TEXT('[4]Appendix 2'!N15,"0.00"))</f>
        <v>0.44 ± 0.52</v>
      </c>
      <c r="H15" s="50" t="s">
        <v>856</v>
      </c>
      <c r="I15" s="40">
        <v>2.9388990000000002</v>
      </c>
      <c r="J15" s="35" t="str">
        <f>_xlfn.CONCAT(TEXT('[4]Appendix 2'!R15,"0.00")," ","±"," ",TEXT('[4]Appendix 2'!S15,"0.00"))</f>
        <v>0.44 ± 0.53</v>
      </c>
      <c r="K15" s="35" t="str">
        <f>_xlfn.CONCAT(TEXT('[4]Appendix 2'!U15,"0.00")," ","±", " ",TEXT('[4]Appendix 2'!V15,"0.00"))</f>
        <v>0.48 ± 0.54</v>
      </c>
      <c r="L15" s="50" t="s">
        <v>856</v>
      </c>
      <c r="M15" s="40">
        <v>7.1598459999999999</v>
      </c>
    </row>
    <row r="16" spans="1:26" x14ac:dyDescent="0.25">
      <c r="A16" s="26" t="s">
        <v>866</v>
      </c>
      <c r="B16" s="35" t="str">
        <f>_xlfn.CONCAT(TEXT('[4]Appendix 2'!B16,"0.00")," ","±", " ",TEXT('[4]Appendix 2'!C16,"0.00"))</f>
        <v>0.04 ± 0.08</v>
      </c>
      <c r="C16" s="35" t="str">
        <f>_xlfn.CONCAT(TEXT('[4]Appendix 2'!E16,"0.00")," ","±"," ",TEXT('[4]Appendix 2'!F16,"0.00"))</f>
        <v>0.05 ± 0.11</v>
      </c>
      <c r="D16" s="50" t="s">
        <v>856</v>
      </c>
      <c r="E16" s="40">
        <v>13.31799</v>
      </c>
      <c r="F16" s="35" t="str">
        <f>_xlfn.CONCAT(TEXT('[4]Appendix 2'!J16,"0.00")," ","±"," ",TEXT('[4]Appendix 2'!K16,"0.00"))</f>
        <v>0.05 ± 0.09</v>
      </c>
      <c r="G16" s="35" t="str">
        <f>_xlfn.CONCAT(TEXT('[4]Appendix 2'!M16,"0.00")," ","±"," ",TEXT('[4]Appendix 2'!N16,"0.00"))</f>
        <v>0.05 ± 0.10</v>
      </c>
      <c r="H16" s="50" t="s">
        <v>856</v>
      </c>
      <c r="I16" s="40">
        <v>4.0247310000000001</v>
      </c>
      <c r="J16" s="35" t="str">
        <f>_xlfn.CONCAT(TEXT('[4]Appendix 2'!R16,"0.00")," ","±"," ",TEXT('[4]Appendix 2'!S16,"0.00"))</f>
        <v>0.05 ± 0.14</v>
      </c>
      <c r="K16" s="35" t="str">
        <f>_xlfn.CONCAT(TEXT('[4]Appendix 2'!U16,"0.00")," ","±", " ",TEXT('[4]Appendix 2'!V16,"0.00"))</f>
        <v>0.05 ± 0.10</v>
      </c>
      <c r="L16" s="50">
        <v>4.0000000000000002E-4</v>
      </c>
      <c r="M16" s="40">
        <v>2.914139</v>
      </c>
    </row>
    <row r="17" spans="1:13" x14ac:dyDescent="0.25">
      <c r="A17" s="25" t="s">
        <v>867</v>
      </c>
      <c r="B17" s="35" t="str">
        <f>_xlfn.CONCAT(TEXT('[4]Appendix 2'!B17,"0.00")," ","±", " ",TEXT('[4]Appendix 2'!C17,"0.00"))</f>
        <v>1.78 ± 1.37</v>
      </c>
      <c r="C17" s="35" t="str">
        <f>_xlfn.CONCAT(TEXT('[4]Appendix 2'!E17,"0.00")," ","±"," ",TEXT('[4]Appendix 2'!F17,"0.00"))</f>
        <v>1.92 ± 1.51</v>
      </c>
      <c r="D17" s="50" t="s">
        <v>856</v>
      </c>
      <c r="E17" s="40">
        <v>10.255369999999999</v>
      </c>
      <c r="F17" s="35" t="str">
        <f>_xlfn.CONCAT(TEXT('[4]Appendix 2'!J17,"0.00")," ","±"," ",TEXT('[4]Appendix 2'!K17,"0.00"))</f>
        <v>2.10 ± 1.43</v>
      </c>
      <c r="G17" s="35" t="str">
        <f>_xlfn.CONCAT(TEXT('[4]Appendix 2'!M17,"0.00")," ","±"," ",TEXT('[4]Appendix 2'!N17,"0.00"))</f>
        <v>2.14 ± 1.48</v>
      </c>
      <c r="H17" s="50" t="s">
        <v>856</v>
      </c>
      <c r="I17" s="40">
        <v>2.4053399999999998</v>
      </c>
      <c r="J17" s="35" t="str">
        <f>_xlfn.CONCAT(TEXT('[4]Appendix 2'!R17,"0.00")," ","±"," ",TEXT('[4]Appendix 2'!S17,"0.00"))</f>
        <v>2.12 ± 1.45</v>
      </c>
      <c r="K17" s="35" t="str">
        <f>_xlfn.CONCAT(TEXT('[4]Appendix 2'!U17,"0.00")," ","±", " ",TEXT('[4]Appendix 2'!V17,"0.00"))</f>
        <v>2.22 ± 1.47</v>
      </c>
      <c r="L17" s="50" t="s">
        <v>856</v>
      </c>
      <c r="M17" s="40">
        <v>6.4191630000000002</v>
      </c>
    </row>
    <row r="18" spans="1:13" x14ac:dyDescent="0.25">
      <c r="A18" s="25" t="s">
        <v>868</v>
      </c>
      <c r="B18" s="35" t="str">
        <f>_xlfn.CONCAT(TEXT('[4]Appendix 2'!B18,"0.00")," ","±", " ",TEXT('[4]Appendix 2'!C18,"0.00"))</f>
        <v>2.67 ± 4.71</v>
      </c>
      <c r="C18" s="35" t="str">
        <f>_xlfn.CONCAT(TEXT('[4]Appendix 2'!E18,"0.00")," ","±"," ",TEXT('[4]Appendix 2'!F18,"0.00"))</f>
        <v>5.53 ± 8.21</v>
      </c>
      <c r="D18" s="50" t="s">
        <v>856</v>
      </c>
      <c r="E18" s="40">
        <v>42.683230000000002</v>
      </c>
      <c r="F18" s="35" t="str">
        <f>_xlfn.CONCAT(TEXT('[4]Appendix 2'!J18,"0.00")," ","±"," ",TEXT('[4]Appendix 2'!K18,"0.00"))</f>
        <v>2.74 ± 4.78</v>
      </c>
      <c r="G18" s="35" t="str">
        <f>_xlfn.CONCAT(TEXT('[4]Appendix 2'!M18,"0.00")," ","±"," ",TEXT('[4]Appendix 2'!N18,"0.00"))</f>
        <v>3.09 ± 5.59</v>
      </c>
      <c r="H18" s="50" t="s">
        <v>856</v>
      </c>
      <c r="I18" s="40">
        <v>6.7109920000000001</v>
      </c>
      <c r="J18" s="35" t="str">
        <f>_xlfn.CONCAT(TEXT('[4]Appendix 2'!R18,"0.00")," ","±"," ",TEXT('[4]Appendix 2'!S18,"0.00"))</f>
        <v>2.58 ± 4.62</v>
      </c>
      <c r="K18" s="35" t="str">
        <f>_xlfn.CONCAT(TEXT('[4]Appendix 2'!U18,"0.00")," ","±", " ",TEXT('[4]Appendix 2'!V18,"0.00"))</f>
        <v>2.86 ± 4.94</v>
      </c>
      <c r="L18" s="50" t="s">
        <v>856</v>
      </c>
      <c r="M18" s="40">
        <v>5.8632400000000002</v>
      </c>
    </row>
    <row r="19" spans="1:13" x14ac:dyDescent="0.25">
      <c r="A19" s="25" t="s">
        <v>869</v>
      </c>
      <c r="B19" s="35" t="str">
        <f>_xlfn.CONCAT(TEXT('[4]Appendix 2'!B19,"0.00")," ","±", " ",TEXT('[4]Appendix 2'!C19,"0.00"))</f>
        <v>3.83 ± 7.63</v>
      </c>
      <c r="C19" s="35" t="str">
        <f>_xlfn.CONCAT(TEXT('[4]Appendix 2'!E19,"0.00")," ","±"," ",TEXT('[4]Appendix 2'!F19,"0.00"))</f>
        <v>8.67 ± 13.99</v>
      </c>
      <c r="D19" s="50" t="s">
        <v>856</v>
      </c>
      <c r="E19" s="40">
        <v>42.926049999999996</v>
      </c>
      <c r="F19" s="35" t="str">
        <f>_xlfn.CONCAT(TEXT('[4]Appendix 2'!J19,"0.00")," ","±"," ",TEXT('[4]Appendix 2'!K19,"0.00"))</f>
        <v>4.15 ± 8.32</v>
      </c>
      <c r="G19" s="35" t="str">
        <f>_xlfn.CONCAT(TEXT('[4]Appendix 2'!M19,"0.00")," ","±"," ",TEXT('[4]Appendix 2'!N19,"0.00"))</f>
        <v>4.80 ± 9.87</v>
      </c>
      <c r="H19" s="50" t="s">
        <v>856</v>
      </c>
      <c r="I19" s="40">
        <v>7.0758070000000002</v>
      </c>
      <c r="J19" s="35" t="str">
        <f>_xlfn.CONCAT(TEXT('[4]Appendix 2'!R19,"0.00")," ","±"," ",TEXT('[4]Appendix 2'!S19,"0.00"))</f>
        <v>3.94 ± 8.21</v>
      </c>
      <c r="K19" s="35" t="str">
        <f>_xlfn.CONCAT(TEXT('[4]Appendix 2'!U19,"0.00")," ","±", " ",TEXT('[4]Appendix 2'!V19,"0.00"))</f>
        <v>4.35 ± 8.67</v>
      </c>
      <c r="L19" s="50" t="s">
        <v>856</v>
      </c>
      <c r="M19" s="40">
        <v>4.9081919999999997</v>
      </c>
    </row>
    <row r="20" spans="1:13" x14ac:dyDescent="0.25">
      <c r="A20" s="29" t="s">
        <v>892</v>
      </c>
      <c r="B20" s="41"/>
      <c r="C20" s="42"/>
      <c r="D20" s="42"/>
      <c r="E20" s="41"/>
      <c r="F20" s="22"/>
      <c r="G20" s="39"/>
      <c r="H20" s="39"/>
      <c r="I20" s="22"/>
      <c r="J20" s="22"/>
      <c r="K20" s="39"/>
      <c r="L20" s="39"/>
      <c r="M20" s="22"/>
    </row>
    <row r="21" spans="1:13" x14ac:dyDescent="0.25">
      <c r="A21" s="27" t="s">
        <v>870</v>
      </c>
      <c r="B21" s="35" t="str">
        <f>_xlfn.CONCAT("$",TEXT('[4]Appendix 2'!B21,"0")," ","±"," ","$",TEXT('[4]Appendix 2'!C21,"0,000"))</f>
        <v>$711 ± $1,329</v>
      </c>
      <c r="C21" s="35" t="str">
        <f>_xlfn.CONCAT("$",TEXT('[4]Appendix 2'!E21,"0,000")," ","±"," ","$",TEXT('[4]Appendix 2'!F21,"0,000"))</f>
        <v>$1,573 ± $2,579</v>
      </c>
      <c r="D21" s="50" t="s">
        <v>856</v>
      </c>
      <c r="E21" s="36">
        <v>42.024140000000003</v>
      </c>
      <c r="F21" s="35" t="str">
        <f>_xlfn.CONCAT("$",TEXT('[4]Appendix 2'!J21,"0")," ","±"," ","$",TEXT('[4]Appendix 2'!K21,"0,000"))</f>
        <v>$765 ± $1,420</v>
      </c>
      <c r="G21" s="35" t="str">
        <f>_xlfn.CONCAT("$",TEXT('[4]Appendix 2'!M21,"0")," ","±"," ","$",TEXT('[4]Appendix 2'!N21,"0,000"))</f>
        <v>$866 ± $1,609</v>
      </c>
      <c r="H21" s="50" t="s">
        <v>856</v>
      </c>
      <c r="I21" s="38">
        <v>6.6619169999999999</v>
      </c>
      <c r="J21" s="35" t="str">
        <f>_xlfn.CONCAT("$",TEXT('[4]Appendix 2'!R21,"0")," ","±"," ","$",TEXT('[4]Appendix 2'!S21,"0,000"))</f>
        <v>$723 ± $1,391</v>
      </c>
      <c r="K21" s="35" t="str">
        <f>_xlfn.CONCAT("$",TEXT('[4]Appendix 2'!U21,"0")," ","±"," ","$",TEXT('[4]Appendix 2'!V21,"0,000"))</f>
        <v>$796 ± $1,462</v>
      </c>
      <c r="L21" s="50" t="s">
        <v>856</v>
      </c>
      <c r="M21" s="38">
        <v>5.1002029999999996</v>
      </c>
    </row>
    <row r="22" spans="1:13" x14ac:dyDescent="0.25">
      <c r="A22" s="27" t="s">
        <v>871</v>
      </c>
      <c r="B22" s="35" t="str">
        <f>_xlfn.CONCAT("$",TEXT('[4]Appendix 2'!B22,"0")," ","±"," ","$",TEXT('[4]Appendix 2'!C22,"0"))</f>
        <v>$463 ± $603</v>
      </c>
      <c r="C22" s="35" t="str">
        <f>_xlfn.CONCAT("$",TEXT('[4]Appendix 2'!E22,"0")," ","±"," ","$",TEXT('[4]Appendix 2'!F22,"0"))</f>
        <v>$550 ± $748</v>
      </c>
      <c r="D22" s="50" t="s">
        <v>856</v>
      </c>
      <c r="E22" s="36">
        <v>12.774520000000001</v>
      </c>
      <c r="F22" s="35" t="str">
        <f>_xlfn.CONCAT("$",TEXT('[4]Appendix 2'!J22,"0")," ","±"," ","$",TEXT('[4]Appendix 2'!K22,"0"))</f>
        <v>$534 ± $657</v>
      </c>
      <c r="G22" s="35" t="str">
        <f>_xlfn.CONCAT("$",TEXT('[4]Appendix 2'!M22,"0")," ","±"," ","$",TEXT('[4]Appendix 2'!N22,"0"))</f>
        <v>$568 ± $735</v>
      </c>
      <c r="H22" s="50" t="s">
        <v>856</v>
      </c>
      <c r="I22" s="38">
        <v>4.887289</v>
      </c>
      <c r="J22" s="35" t="str">
        <f>_xlfn.CONCAT("$",TEXT('[4]Appendix 2'!R22,"0")," ","±"," ","$",TEXT('[4]Appendix 2'!S22,"0"))</f>
        <v>$527 ± $646</v>
      </c>
      <c r="K22" s="35" t="str">
        <f>_xlfn.CONCAT("$",TEXT('[4]Appendix 2'!U22,"0")," ","±"," ","$",TEXT('[4]Appendix 2'!V22,"0"))</f>
        <v>$587 ± $722</v>
      </c>
      <c r="L22" s="50" t="s">
        <v>856</v>
      </c>
      <c r="M22" s="38">
        <v>8.7515079999999994</v>
      </c>
    </row>
    <row r="23" spans="1:13" x14ac:dyDescent="0.25">
      <c r="A23" s="30" t="s">
        <v>872</v>
      </c>
      <c r="B23" s="35" t="str">
        <f>_xlfn.CONCAT("$",TEXT('[4]Appendix 2'!B23,"0")," ","±"," ","$",TEXT('[4]Appendix 2'!C23,"0"))</f>
        <v>$271 ± $417</v>
      </c>
      <c r="C23" s="35" t="str">
        <f>_xlfn.CONCAT("$",TEXT('[4]Appendix 2'!E23,"0")," ","±"," ","$",TEXT('[4]Appendix 2'!F23,"0"))</f>
        <v>$312 ± $538</v>
      </c>
      <c r="D23" s="50" t="s">
        <v>856</v>
      </c>
      <c r="E23" s="36">
        <v>8.4870110000000007</v>
      </c>
      <c r="F23" s="35" t="str">
        <f>_xlfn.CONCAT("$",TEXT('[4]Appendix 2'!J23,"0")," ","±"," ","$",TEXT('[4]Appendix 2'!K23,"0"))</f>
        <v>$311 ± $459</v>
      </c>
      <c r="G23" s="35" t="str">
        <f>_xlfn.CONCAT("$",TEXT('[4]Appendix 2'!M23,"0")," ","±"," ","$",TEXT('[4]Appendix 2'!N23,"0"))</f>
        <v>$335 ± $535</v>
      </c>
      <c r="H23" s="50" t="s">
        <v>856</v>
      </c>
      <c r="I23" s="38">
        <v>4.8053600000000003</v>
      </c>
      <c r="J23" s="35" t="str">
        <f>_xlfn.CONCAT("$",TEXT('[4]Appendix 2'!R23,"0")," ","±"," ","$",TEXT('[4]Appendix 2'!S23,"0"))</f>
        <v>$299 ± $438</v>
      </c>
      <c r="K23" s="35" t="str">
        <f>_xlfn.CONCAT("$",TEXT('[4]Appendix 2'!U23,"0")," ","±"," ","$",TEXT('[4]Appendix 2'!V23,"0"))</f>
        <v>$332 ± $500</v>
      </c>
      <c r="L23" s="50" t="s">
        <v>856</v>
      </c>
      <c r="M23" s="38">
        <v>7.031555</v>
      </c>
    </row>
    <row r="24" spans="1:13" x14ac:dyDescent="0.25">
      <c r="A24" s="30" t="s">
        <v>873</v>
      </c>
      <c r="B24" s="35" t="str">
        <f>_xlfn.CONCAT("$",TEXT('[4]Appendix 2'!B24,"0")," ","±"," ","$",TEXT('[4]Appendix 2'!C24,"0"))</f>
        <v>$192 ± $378</v>
      </c>
      <c r="C24" s="35" t="str">
        <f>_xlfn.CONCAT("$",TEXT('[4]Appendix 2'!E24,"0")," ","±"," ","$",TEXT('[4]Appendix 2'!F24,"0"))</f>
        <v>$238 ± $432</v>
      </c>
      <c r="D24" s="50" t="s">
        <v>856</v>
      </c>
      <c r="E24" s="36">
        <v>11.314859999999999</v>
      </c>
      <c r="F24" s="35" t="str">
        <f>_xlfn.CONCAT("$",TEXT('[4]Appendix 2'!J24,"0")," ","±"," ","$",TEXT('[4]Appendix 2'!K24,"0"))</f>
        <v>$223 ± $413</v>
      </c>
      <c r="G24" s="35" t="str">
        <f>_xlfn.CONCAT("$",TEXT('[4]Appendix 2'!M24,"0")," ","±"," ","$",TEXT('[4]Appendix 2'!N24,"0"))</f>
        <v>$233 ± $438</v>
      </c>
      <c r="H24" s="50" t="s">
        <v>856</v>
      </c>
      <c r="I24" s="38">
        <v>2.3744939999999999</v>
      </c>
      <c r="J24" s="35" t="str">
        <f>_xlfn.CONCAT("$",TEXT('[4]Appendix 2'!R24,"0")," ","±"," ","$",TEXT('[4]Appendix 2'!S24,"0"))</f>
        <v>$228 ± $420</v>
      </c>
      <c r="K24" s="35" t="str">
        <f>_xlfn.CONCAT("$",TEXT('[4]Appendix 2'!U24,"0")," ","±"," ","$",TEXT('[4]Appendix 2'!V24,"0"))</f>
        <v>$255 ± $464</v>
      </c>
      <c r="L24" s="50" t="s">
        <v>856</v>
      </c>
      <c r="M24" s="38">
        <v>6.086106</v>
      </c>
    </row>
    <row r="25" spans="1:13" x14ac:dyDescent="0.25">
      <c r="A25" s="30" t="s">
        <v>874</v>
      </c>
      <c r="B25" s="35" t="str">
        <f>_xlfn.CONCAT("$",TEXT('[4]Appendix 2'!B25,"0")," ","±", " ","$",TEXT('[4]Appendix 2'!C25,"0"))</f>
        <v>$28 ± $42</v>
      </c>
      <c r="C25" s="35" t="str">
        <f>_xlfn.CONCAT("$",TEXT('[4]Appendix 2'!E25,"0")," ","±"," ","$",TEXT('[4]Appendix 2'!F25,"0"))</f>
        <v>$37 ± $54</v>
      </c>
      <c r="D25" s="50" t="s">
        <v>856</v>
      </c>
      <c r="E25" s="36">
        <v>19.803619999999999</v>
      </c>
      <c r="F25" s="35" t="str">
        <f>_xlfn.CONCAT("$",TEXT('[4]Appendix 2'!J25,"0")," ","±"," ","$",TEXT('[4]Appendix 2'!K25,"0"))</f>
        <v>$31 ± $46</v>
      </c>
      <c r="G25" s="35" t="str">
        <f>_xlfn.CONCAT("$",TEXT('[4]Appendix 2'!M25,"0")," ","±"," ","$",TEXT('[4]Appendix 2'!N25,"0"))</f>
        <v>$36 ± $54</v>
      </c>
      <c r="H25" s="50" t="s">
        <v>856</v>
      </c>
      <c r="I25" s="38">
        <v>8.5142399999999991</v>
      </c>
      <c r="J25" s="35" t="str">
        <f>_xlfn.CONCAT("$",TEXT('[4]Appendix 2'!R25,"0")," ","±"," ","$",TEXT('[4]Appendix 2'!S25,"0"))</f>
        <v>$32 ± $55</v>
      </c>
      <c r="K25" s="35" t="str">
        <f>_xlfn.CONCAT("$",TEXT('[4]Appendix 2'!U25,"0")," ","±"," ","$",TEXT('[4]Appendix 2'!V25,"0"))</f>
        <v>$38 ± $56</v>
      </c>
      <c r="L25" s="50" t="s">
        <v>856</v>
      </c>
      <c r="M25" s="38">
        <v>10.525370000000001</v>
      </c>
    </row>
    <row r="26" spans="1:13" x14ac:dyDescent="0.25">
      <c r="A26" s="27" t="s">
        <v>875</v>
      </c>
      <c r="B26" s="35" t="str">
        <f>_xlfn.CONCAT("$",TEXT('[4]Appendix 2'!B26,"0")," ","±"," ","$",TEXT('[4]Appendix 2'!C26,"0"))</f>
        <v>$217 ± $773</v>
      </c>
      <c r="C26" s="35" t="str">
        <f>_xlfn.CONCAT("$",TEXT('[4]Appendix 2'!E26,"0")," ","±"," ","$",TEXT('[4]Appendix 2'!F26,"0,000"))</f>
        <v>$551 ± $1,259</v>
      </c>
      <c r="D26" s="50" t="s">
        <v>856</v>
      </c>
      <c r="E26" s="36">
        <v>32.030810000000002</v>
      </c>
      <c r="F26" s="35" t="str">
        <f>_xlfn.CONCAT("$",TEXT('[4]Appendix 2'!J26,"0")," ","±"," ","$",TEXT('[4]Appendix 2'!K26,"0"))</f>
        <v>$251 ± $830</v>
      </c>
      <c r="G26" s="35" t="str">
        <f>_xlfn.CONCAT("$",TEXT('[4]Appendix 2'!M26,"0")," ","±"," ","$",TEXT('[4]Appendix 2'!N26,"0"))</f>
        <v>$293 ± $903</v>
      </c>
      <c r="H26" s="50" t="s">
        <v>856</v>
      </c>
      <c r="I26" s="38">
        <v>4.9009270000000003</v>
      </c>
      <c r="J26" s="35" t="str">
        <f>_xlfn.CONCAT("$",TEXT('[4]Appendix 2'!R26,"0")," ","±"," ","$",TEXT('[4]Appendix 2'!S26,"0"))</f>
        <v>$250 ± $830</v>
      </c>
      <c r="K26" s="35" t="str">
        <f>_xlfn.CONCAT("$",TEXT('[4]Appendix 2'!U26,"0")," ","±"," ","$",TEXT('[4]Appendix 2'!V26,"0"))</f>
        <v>$255 ± $810</v>
      </c>
      <c r="L26" s="37">
        <v>0.4844</v>
      </c>
      <c r="M26" s="38">
        <v>0.54940900000000004</v>
      </c>
    </row>
    <row r="27" spans="1:13" x14ac:dyDescent="0.25">
      <c r="A27" s="27" t="s">
        <v>898</v>
      </c>
      <c r="B27" s="35" t="str">
        <f>_xlfn.CONCAT("$",TEXT('[4]Appendix 2'!B27,"0")," ","±"," ","$",TEXT('[4]Appendix 2'!C27,"0"))</f>
        <v>$231 ± $389</v>
      </c>
      <c r="C27" s="35" t="str">
        <f>_xlfn.CONCAT("$",TEXT('[4]Appendix 2'!E27,"0")," ","±"," ","$",TEXT('[4]Appendix 2'!F27,"0"))</f>
        <v>$239 ± $478</v>
      </c>
      <c r="D27" s="50" t="s">
        <v>856</v>
      </c>
      <c r="E27" s="36">
        <v>1.7876019999999999</v>
      </c>
      <c r="F27" s="35" t="str">
        <f>_xlfn.CONCAT("$",TEXT('[4]Appendix 2'!J27,"0")," ","±"," ","$",TEXT('[4]Appendix 2'!K27,"0"))</f>
        <v>$270 ± $431</v>
      </c>
      <c r="G27" s="35" t="str">
        <f>_xlfn.CONCAT("$",TEXT('[4]Appendix 2'!M27,"0")," ","±"," ","$",TEXT('[4]Appendix 2'!N27,"0"))</f>
        <v>$279 ± $560</v>
      </c>
      <c r="H27" s="50">
        <v>2.9999999999999997E-4</v>
      </c>
      <c r="I27" s="38">
        <v>1.8771629999999999</v>
      </c>
      <c r="J27" s="35" t="str">
        <f>_xlfn.CONCAT("$",TEXT('[4]Appendix 2'!R27,"0")," ","±"," ","$",TEXT('[4]Appendix 2'!S27,"0"))</f>
        <v>$262 ± $445</v>
      </c>
      <c r="K27" s="35" t="str">
        <f>_xlfn.CONCAT("$",TEXT('[4]Appendix 2'!U27,"0")," ","±"," ","$",TEXT('[4]Appendix 2'!V27,"0"))</f>
        <v>$285 ± $593</v>
      </c>
      <c r="L27" s="50" t="s">
        <v>856</v>
      </c>
      <c r="M27" s="38">
        <v>4.4505990000000004</v>
      </c>
    </row>
    <row r="28" spans="1:13" x14ac:dyDescent="0.25">
      <c r="A28" s="27" t="s">
        <v>876</v>
      </c>
      <c r="B28" s="35" t="str">
        <f>_xlfn.CONCAT("$",TEXT('[4]Appendix 2'!B28,"0,000")," ","±"," ","$",TEXT('[4]Appendix 2'!C28,"0,000"))</f>
        <v>$1,391 ± $1,969</v>
      </c>
      <c r="C28" s="35" t="str">
        <f>_xlfn.CONCAT("$",TEXT('[4]Appendix 2'!E28,"0,000")," ","±"," ","$",TEXT('[4]Appendix 2'!F28,"0,000"))</f>
        <v>$2,675 ± $3,495</v>
      </c>
      <c r="D28" s="50" t="s">
        <v>856</v>
      </c>
      <c r="E28" s="36">
        <v>45.244660000000003</v>
      </c>
      <c r="F28" s="35" t="str">
        <f>_xlfn.CONCAT("$",TEXT('[4]Appendix 2'!J28,"0,000")," ","±"," ","$",TEXT('[4]Appendix 2'!K28,"0,000"))</f>
        <v>$1,549 ± $2,124</v>
      </c>
      <c r="G28" s="35" t="str">
        <f>_xlfn.CONCAT("$",TEXT('[4]Appendix 2'!M28,"0,000")," ","±"," ","$",TEXT('[4]Appendix 2'!N28,"0,000"))</f>
        <v>$1,727 ± $2,387</v>
      </c>
      <c r="H28" s="50" t="s">
        <v>856</v>
      </c>
      <c r="I28" s="38">
        <v>7.8653969999999997</v>
      </c>
      <c r="J28" s="35" t="str">
        <f>_xlfn.CONCAT("$",TEXT('[4]Appendix 2'!R28,"0,000")," ","±"," ","$",TEXT('[4]Appendix 2'!S28,"0,000"))</f>
        <v>$1,500 ± $2,102</v>
      </c>
      <c r="K28" s="35" t="str">
        <f>_xlfn.CONCAT("$",TEXT('[4]Appendix 2'!U28,"0,000")," ","±"," ","$",TEXT('[4]Appendix 2'!V28,"0,000"))</f>
        <v>$1,638 ± $2,173</v>
      </c>
      <c r="L28" s="50" t="s">
        <v>856</v>
      </c>
      <c r="M28" s="38">
        <v>6.4200879999999998</v>
      </c>
    </row>
    <row r="29" spans="1:13" x14ac:dyDescent="0.25">
      <c r="A29" s="27" t="s">
        <v>877</v>
      </c>
      <c r="B29" s="35" t="str">
        <f>_xlfn.CONCAT("$",TEXT('[4]Appendix 2'!B29,"0,000")," ","±"," ","$",TEXT('[4]Appendix 2'!C29,"0,000"))</f>
        <v>$1,622 ± $2,057</v>
      </c>
      <c r="C29" s="35" t="str">
        <f>_xlfn.CONCAT("$",TEXT('[4]Appendix 2'!E29,"0,000")," ","±"," ","$",TEXT('[4]Appendix 2'!F29,"0,000"))</f>
        <v>$2,913 ± $3,574</v>
      </c>
      <c r="D29" s="50" t="s">
        <v>856</v>
      </c>
      <c r="E29" s="36">
        <v>44.284889999999997</v>
      </c>
      <c r="F29" s="35" t="str">
        <f>_xlfn.CONCAT("$",TEXT('[4]Appendix 2'!J29,"0,000")," ","±"," ","$",TEXT('[4]Appendix 2'!K29,"0,000"))</f>
        <v>$1,819 ± $2,217</v>
      </c>
      <c r="G29" s="35" t="str">
        <f>_xlfn.CONCAT("$",TEXT('[4]Appendix 2'!M29,"0,000")," ","±"," ","$",TEXT('[4]Appendix 2'!N29,"0,000"))</f>
        <v>$2,006 ± $2,507</v>
      </c>
      <c r="H29" s="50" t="s">
        <v>856</v>
      </c>
      <c r="I29" s="38">
        <v>7.9066929999999997</v>
      </c>
      <c r="J29" s="35" t="str">
        <f>_xlfn.CONCAT("$",TEXT('[4]Appendix 2'!R29,"0,000")," ","±"," ","$",TEXT('[4]Appendix 2'!S29,"0,000"))</f>
        <v>$1,762 ± $2,194</v>
      </c>
      <c r="K29" s="35" t="str">
        <f>_xlfn.CONCAT("$",TEXT('[4]Appendix 2'!U29,"0,000")," ","±"," ","$",TEXT('[4]Appendix 2'!V29,"0,000"))</f>
        <v>$1,923 ± $2,306</v>
      </c>
      <c r="L29" s="50" t="s">
        <v>856</v>
      </c>
      <c r="M29" s="38">
        <v>7.1352929999999999</v>
      </c>
    </row>
    <row r="30" spans="1:13" s="31" customFormat="1" x14ac:dyDescent="0.25"/>
    <row r="31" spans="1:13" s="31" customFormat="1" x14ac:dyDescent="0.25">
      <c r="A31" s="31" t="s">
        <v>888</v>
      </c>
    </row>
    <row r="32" spans="1:13" s="31" customFormat="1" x14ac:dyDescent="0.25"/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  <row r="38" s="31" customFormat="1" x14ac:dyDescent="0.25"/>
    <row r="39" s="31" customFormat="1" x14ac:dyDescent="0.25"/>
    <row r="40" s="31" customFormat="1" x14ac:dyDescent="0.25"/>
    <row r="41" s="31" customFormat="1" x14ac:dyDescent="0.25"/>
    <row r="42" s="31" customFormat="1" x14ac:dyDescent="0.25"/>
    <row r="43" s="31" customFormat="1" x14ac:dyDescent="0.25"/>
    <row r="44" s="31" customFormat="1" x14ac:dyDescent="0.25"/>
    <row r="45" s="31" customFormat="1" x14ac:dyDescent="0.25"/>
    <row r="46" s="31" customFormat="1" x14ac:dyDescent="0.25"/>
    <row r="47" s="31" customFormat="1" x14ac:dyDescent="0.25"/>
    <row r="48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pans="5:16" s="31" customFormat="1" x14ac:dyDescent="0.25"/>
    <row r="66" spans="5:16" s="31" customFormat="1" x14ac:dyDescent="0.25"/>
    <row r="67" spans="5:16" s="31" customFormat="1" x14ac:dyDescent="0.25"/>
    <row r="68" spans="5:16" s="31" customFormat="1" x14ac:dyDescent="0.25"/>
    <row r="69" spans="5:16" s="31" customFormat="1" x14ac:dyDescent="0.25"/>
    <row r="70" spans="5:16" s="31" customFormat="1" x14ac:dyDescent="0.25"/>
    <row r="71" spans="5:16" s="31" customFormat="1" x14ac:dyDescent="0.25"/>
    <row r="72" spans="5:16" s="31" customFormat="1" x14ac:dyDescent="0.25"/>
    <row r="73" spans="5:16" s="31" customFormat="1" x14ac:dyDescent="0.25"/>
    <row r="74" spans="5:16" s="31" customFormat="1" x14ac:dyDescent="0.25"/>
    <row r="75" spans="5:16" s="31" customFormat="1" x14ac:dyDescent="0.25"/>
    <row r="76" spans="5:16" s="31" customFormat="1" x14ac:dyDescent="0.25"/>
    <row r="77" spans="5:16" s="31" customFormat="1" x14ac:dyDescent="0.25"/>
    <row r="78" spans="5:16" s="31" customFormat="1" x14ac:dyDescent="0.25"/>
    <row r="79" spans="5:16" s="31" customFormat="1" x14ac:dyDescent="0.25"/>
    <row r="80" spans="5:16" x14ac:dyDescent="0.25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5:16" x14ac:dyDescent="0.25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5:16" x14ac:dyDescent="0.25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5:16" x14ac:dyDescent="0.25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5:16" x14ac:dyDescent="0.25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5:16" x14ac:dyDescent="0.25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5:16" x14ac:dyDescent="0.25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5:16" x14ac:dyDescent="0.25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5:16" x14ac:dyDescent="0.25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5:16" x14ac:dyDescent="0.25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5:16" x14ac:dyDescent="0.25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5:16" x14ac:dyDescent="0.25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5:16" x14ac:dyDescent="0.25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5:16" x14ac:dyDescent="0.25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5:16" x14ac:dyDescent="0.25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5:16" x14ac:dyDescent="0.25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5:16" x14ac:dyDescent="0.25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5:16" x14ac:dyDescent="0.25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5:16" x14ac:dyDescent="0.25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5:16" x14ac:dyDescent="0.25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5:16" x14ac:dyDescent="0.25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5:16" x14ac:dyDescent="0.25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5:16" x14ac:dyDescent="0.25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5:16" x14ac:dyDescent="0.25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5:16" x14ac:dyDescent="0.25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5:16" x14ac:dyDescent="0.25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5:16" x14ac:dyDescent="0.25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5:16" x14ac:dyDescent="0.25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5:16" x14ac:dyDescent="0.25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5:16" x14ac:dyDescent="0.25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5:16" x14ac:dyDescent="0.25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5:16" x14ac:dyDescent="0.25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5:16" x14ac:dyDescent="0.25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5:16" x14ac:dyDescent="0.25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5:16" x14ac:dyDescent="0.25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5:16" x14ac:dyDescent="0.25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5:16" x14ac:dyDescent="0.25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5:16" x14ac:dyDescent="0.25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5:16" x14ac:dyDescent="0.25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5:16" x14ac:dyDescent="0.2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5:16" x14ac:dyDescent="0.2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5:16" x14ac:dyDescent="0.2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5:16" x14ac:dyDescent="0.2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5:16" x14ac:dyDescent="0.2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5:16" x14ac:dyDescent="0.2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5:16" x14ac:dyDescent="0.2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5:16" x14ac:dyDescent="0.2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5:16" x14ac:dyDescent="0.2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5:16" x14ac:dyDescent="0.2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5:16" x14ac:dyDescent="0.2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5:16" x14ac:dyDescent="0.2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5:16" x14ac:dyDescent="0.2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5:16" x14ac:dyDescent="0.2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5:16" x14ac:dyDescent="0.2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5:16" x14ac:dyDescent="0.2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5:16" x14ac:dyDescent="0.2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5:16" x14ac:dyDescent="0.2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5:16" x14ac:dyDescent="0.2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5:16" x14ac:dyDescent="0.2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5:16" x14ac:dyDescent="0.2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5:16" x14ac:dyDescent="0.2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5:16" x14ac:dyDescent="0.2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5:16" x14ac:dyDescent="0.2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5:16" x14ac:dyDescent="0.2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5:16" x14ac:dyDescent="0.2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5:16" x14ac:dyDescent="0.2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5:16" x14ac:dyDescent="0.2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5:16" x14ac:dyDescent="0.2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5:16" x14ac:dyDescent="0.2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5:16" x14ac:dyDescent="0.2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5:16" x14ac:dyDescent="0.2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5:16" x14ac:dyDescent="0.2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5:16" x14ac:dyDescent="0.2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5:16" x14ac:dyDescent="0.25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5:16" x14ac:dyDescent="0.25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5:16" x14ac:dyDescent="0.25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5:16" x14ac:dyDescent="0.25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5:16" x14ac:dyDescent="0.25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5:16" x14ac:dyDescent="0.25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5:16" x14ac:dyDescent="0.25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5:16" x14ac:dyDescent="0.25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5:16" x14ac:dyDescent="0.25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5:16" x14ac:dyDescent="0.25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5:16" x14ac:dyDescent="0.25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5:16" x14ac:dyDescent="0.25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5:16" x14ac:dyDescent="0.25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5:16" x14ac:dyDescent="0.25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5:16" x14ac:dyDescent="0.25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5:16" x14ac:dyDescent="0.25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5:16" x14ac:dyDescent="0.25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5:16" x14ac:dyDescent="0.25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5:16" x14ac:dyDescent="0.25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5:16" x14ac:dyDescent="0.25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5:16" x14ac:dyDescent="0.25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5:16" x14ac:dyDescent="0.25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5:16" x14ac:dyDescent="0.25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5:16" x14ac:dyDescent="0.25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5:16" x14ac:dyDescent="0.25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5:16" x14ac:dyDescent="0.25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5:16" x14ac:dyDescent="0.25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5:16" x14ac:dyDescent="0.25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5:16" x14ac:dyDescent="0.25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5:16" x14ac:dyDescent="0.25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5:16" x14ac:dyDescent="0.25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5:16" x14ac:dyDescent="0.25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5:16" x14ac:dyDescent="0.25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5:16" x14ac:dyDescent="0.25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5:16" x14ac:dyDescent="0.25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5:16" x14ac:dyDescent="0.25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5:16" x14ac:dyDescent="0.25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5:16" x14ac:dyDescent="0.25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5:16" x14ac:dyDescent="0.25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5:16" x14ac:dyDescent="0.25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5:16" x14ac:dyDescent="0.25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5:16" x14ac:dyDescent="0.25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5:16" x14ac:dyDescent="0.25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5:16" x14ac:dyDescent="0.25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5:16" x14ac:dyDescent="0.25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5:16" x14ac:dyDescent="0.25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5:16" x14ac:dyDescent="0.25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5:16" x14ac:dyDescent="0.25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5:16" x14ac:dyDescent="0.25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5:16" x14ac:dyDescent="0.25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5:16" x14ac:dyDescent="0.25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5:16" x14ac:dyDescent="0.25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5:16" x14ac:dyDescent="0.25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5:16" x14ac:dyDescent="0.25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5:16" x14ac:dyDescent="0.25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5:16" x14ac:dyDescent="0.25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5:16" x14ac:dyDescent="0.25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5:16" x14ac:dyDescent="0.25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5:16" x14ac:dyDescent="0.25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5:16" x14ac:dyDescent="0.25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5:16" x14ac:dyDescent="0.25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5:16" x14ac:dyDescent="0.25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5:16" x14ac:dyDescent="0.25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5:16" x14ac:dyDescent="0.25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5:16" x14ac:dyDescent="0.25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5:16" x14ac:dyDescent="0.25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5:16" x14ac:dyDescent="0.25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5:16" x14ac:dyDescent="0.25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5:16" x14ac:dyDescent="0.25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5:16" x14ac:dyDescent="0.25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5:16" x14ac:dyDescent="0.25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5:16" x14ac:dyDescent="0.25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5:16" x14ac:dyDescent="0.25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5:16" x14ac:dyDescent="0.25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5:16" x14ac:dyDescent="0.25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5:16" x14ac:dyDescent="0.25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5:16" x14ac:dyDescent="0.25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5:16" x14ac:dyDescent="0.25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5:16" x14ac:dyDescent="0.25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5:16" x14ac:dyDescent="0.25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5:16" x14ac:dyDescent="0.25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5:16" x14ac:dyDescent="0.25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5:16" x14ac:dyDescent="0.25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5:16" x14ac:dyDescent="0.25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5:16" x14ac:dyDescent="0.25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5:16" x14ac:dyDescent="0.25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5:16" x14ac:dyDescent="0.25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5:16" x14ac:dyDescent="0.25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5:16" x14ac:dyDescent="0.25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5:16" x14ac:dyDescent="0.25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5:16" x14ac:dyDescent="0.25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5:16" x14ac:dyDescent="0.25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5:16" x14ac:dyDescent="0.25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5:16" x14ac:dyDescent="0.25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5:16" x14ac:dyDescent="0.25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5:16" x14ac:dyDescent="0.25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5:16" x14ac:dyDescent="0.25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5:16" x14ac:dyDescent="0.25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5:16" x14ac:dyDescent="0.25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5:16" x14ac:dyDescent="0.25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5:16" x14ac:dyDescent="0.25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5:16" x14ac:dyDescent="0.25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5:16" x14ac:dyDescent="0.25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5:16" x14ac:dyDescent="0.25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5:16" x14ac:dyDescent="0.25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5:16" x14ac:dyDescent="0.25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5:16" x14ac:dyDescent="0.25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5:16" x14ac:dyDescent="0.25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5:16" x14ac:dyDescent="0.25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5:16" x14ac:dyDescent="0.25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5:16" x14ac:dyDescent="0.25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5:16" x14ac:dyDescent="0.25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5:16" x14ac:dyDescent="0.25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5:16" x14ac:dyDescent="0.25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5:16" x14ac:dyDescent="0.25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5:16" x14ac:dyDescent="0.25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5:16" x14ac:dyDescent="0.25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5:16" x14ac:dyDescent="0.25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5:16" x14ac:dyDescent="0.25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5:16" x14ac:dyDescent="0.25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5:16" x14ac:dyDescent="0.25"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5:16" x14ac:dyDescent="0.25"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5:16" x14ac:dyDescent="0.25"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5:16" x14ac:dyDescent="0.25"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5:16" x14ac:dyDescent="0.25"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5:16" x14ac:dyDescent="0.25"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5:16" x14ac:dyDescent="0.25"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5:16" x14ac:dyDescent="0.25"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5:16" x14ac:dyDescent="0.25"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5:16" x14ac:dyDescent="0.25"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5:16" x14ac:dyDescent="0.25"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5:16" x14ac:dyDescent="0.25"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5:16" x14ac:dyDescent="0.25"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5:16" x14ac:dyDescent="0.25"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5:16" x14ac:dyDescent="0.25"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5:16" x14ac:dyDescent="0.25"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5:16" x14ac:dyDescent="0.25"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5:16" x14ac:dyDescent="0.25"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5:16" x14ac:dyDescent="0.25"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5:16" x14ac:dyDescent="0.25"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5:16" x14ac:dyDescent="0.25"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5:16" x14ac:dyDescent="0.25"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5:16" x14ac:dyDescent="0.25"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5:16" x14ac:dyDescent="0.25"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5:16" x14ac:dyDescent="0.25"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5:16" x14ac:dyDescent="0.25"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5:16" x14ac:dyDescent="0.25"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5:16" x14ac:dyDescent="0.25"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5:16" x14ac:dyDescent="0.25"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5:16" x14ac:dyDescent="0.25"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5:16" x14ac:dyDescent="0.25"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5:16" x14ac:dyDescent="0.25"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5:16" x14ac:dyDescent="0.25"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5:16" x14ac:dyDescent="0.25"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5:16" x14ac:dyDescent="0.25"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5:16" x14ac:dyDescent="0.25"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5:16" x14ac:dyDescent="0.25"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5:16" x14ac:dyDescent="0.25"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5:16" x14ac:dyDescent="0.25"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5:16" x14ac:dyDescent="0.25"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5:16" x14ac:dyDescent="0.25"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5:16" x14ac:dyDescent="0.25"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5:16" x14ac:dyDescent="0.25"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5:16" x14ac:dyDescent="0.25"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5:16" x14ac:dyDescent="0.25"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5:16" x14ac:dyDescent="0.25"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</row>
    <row r="319" spans="5:16" x14ac:dyDescent="0.25"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5:16" x14ac:dyDescent="0.25"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5:16" x14ac:dyDescent="0.25"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5:16" x14ac:dyDescent="0.25"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5:16" x14ac:dyDescent="0.25"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5:16" x14ac:dyDescent="0.25"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5:16" x14ac:dyDescent="0.25"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5:16" x14ac:dyDescent="0.25"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5:16" x14ac:dyDescent="0.25"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5:16" x14ac:dyDescent="0.25"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5:16" x14ac:dyDescent="0.25"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5:16" x14ac:dyDescent="0.25"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5:16" x14ac:dyDescent="0.25"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5:16" x14ac:dyDescent="0.25"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5:16" x14ac:dyDescent="0.25"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5:16" x14ac:dyDescent="0.25"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5:16" x14ac:dyDescent="0.25"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5:16" x14ac:dyDescent="0.25"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5:16" x14ac:dyDescent="0.25"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5:16" x14ac:dyDescent="0.25"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</row>
    <row r="339" spans="5:16" x14ac:dyDescent="0.25"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</row>
    <row r="340" spans="5:16" x14ac:dyDescent="0.25"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</row>
    <row r="341" spans="5:16" x14ac:dyDescent="0.25"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</row>
    <row r="342" spans="5:16" x14ac:dyDescent="0.25"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</row>
    <row r="343" spans="5:16" x14ac:dyDescent="0.25"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</row>
    <row r="344" spans="5:16" x14ac:dyDescent="0.25"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</row>
    <row r="345" spans="5:16" x14ac:dyDescent="0.25"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</row>
    <row r="346" spans="5:16" x14ac:dyDescent="0.25"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</row>
    <row r="347" spans="5:16" x14ac:dyDescent="0.25"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</row>
    <row r="348" spans="5:16" x14ac:dyDescent="0.25"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</row>
    <row r="349" spans="5:16" x14ac:dyDescent="0.25"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</row>
    <row r="350" spans="5:16" x14ac:dyDescent="0.25"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</row>
    <row r="351" spans="5:16" x14ac:dyDescent="0.25"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</row>
    <row r="352" spans="5:16" x14ac:dyDescent="0.25"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</row>
    <row r="353" spans="5:16" x14ac:dyDescent="0.25"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</row>
    <row r="354" spans="5:16" x14ac:dyDescent="0.25"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</row>
    <row r="355" spans="5:16" x14ac:dyDescent="0.25"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</row>
    <row r="356" spans="5:16" x14ac:dyDescent="0.25"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</row>
    <row r="357" spans="5:16" x14ac:dyDescent="0.25"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</row>
    <row r="358" spans="5:16" x14ac:dyDescent="0.25"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</row>
    <row r="359" spans="5:16" x14ac:dyDescent="0.25"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</row>
    <row r="360" spans="5:16" x14ac:dyDescent="0.25"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</row>
    <row r="361" spans="5:16" x14ac:dyDescent="0.25"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</row>
    <row r="362" spans="5:16" x14ac:dyDescent="0.25"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5:16" x14ac:dyDescent="0.25"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</row>
    <row r="364" spans="5:16" x14ac:dyDescent="0.25"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</row>
    <row r="365" spans="5:16" x14ac:dyDescent="0.25"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</row>
    <row r="366" spans="5:16" x14ac:dyDescent="0.25"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5:16" x14ac:dyDescent="0.25"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</row>
    <row r="368" spans="5:16" x14ac:dyDescent="0.25"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</row>
    <row r="369" spans="5:16" x14ac:dyDescent="0.25"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</row>
    <row r="370" spans="5:16" x14ac:dyDescent="0.25"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5:16" x14ac:dyDescent="0.25"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5:16" x14ac:dyDescent="0.25"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</row>
    <row r="373" spans="5:16" x14ac:dyDescent="0.25"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</row>
    <row r="374" spans="5:16" x14ac:dyDescent="0.25"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</row>
    <row r="375" spans="5:16" x14ac:dyDescent="0.25"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5:16" x14ac:dyDescent="0.25"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5:16" x14ac:dyDescent="0.25"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</row>
    <row r="378" spans="5:16" x14ac:dyDescent="0.25"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</row>
    <row r="379" spans="5:16" x14ac:dyDescent="0.25"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</row>
    <row r="380" spans="5:16" x14ac:dyDescent="0.25"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</row>
    <row r="381" spans="5:16" x14ac:dyDescent="0.25"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</row>
    <row r="382" spans="5:16" x14ac:dyDescent="0.25"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</row>
    <row r="383" spans="5:16" x14ac:dyDescent="0.25"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</row>
    <row r="384" spans="5:16" x14ac:dyDescent="0.25"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</row>
    <row r="385" spans="5:16" x14ac:dyDescent="0.25"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5:16" x14ac:dyDescent="0.25"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5:16" x14ac:dyDescent="0.25"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5:16" x14ac:dyDescent="0.25"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5:16" x14ac:dyDescent="0.25"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5:16" x14ac:dyDescent="0.25"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5:16" x14ac:dyDescent="0.25"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5:16" x14ac:dyDescent="0.25"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5:16" x14ac:dyDescent="0.25"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5:16" x14ac:dyDescent="0.25"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5:16" x14ac:dyDescent="0.25"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5:16" x14ac:dyDescent="0.25"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5:16" x14ac:dyDescent="0.25"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5:16" x14ac:dyDescent="0.25"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5:16" x14ac:dyDescent="0.25"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5:16" x14ac:dyDescent="0.25"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5:16" x14ac:dyDescent="0.25"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5:16" x14ac:dyDescent="0.25"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5:16" x14ac:dyDescent="0.25"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5:16" x14ac:dyDescent="0.25"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5:16" x14ac:dyDescent="0.25"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5:16" x14ac:dyDescent="0.25"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5:16" x14ac:dyDescent="0.25"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5:16" x14ac:dyDescent="0.25"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5:16" x14ac:dyDescent="0.25"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5:16" x14ac:dyDescent="0.25"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5:16" x14ac:dyDescent="0.25"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5:16" x14ac:dyDescent="0.25"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5:16" x14ac:dyDescent="0.25"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5:16" x14ac:dyDescent="0.25"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5:16" x14ac:dyDescent="0.25"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5:16" x14ac:dyDescent="0.25"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5:16" x14ac:dyDescent="0.25"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5:16" x14ac:dyDescent="0.25"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5:16" x14ac:dyDescent="0.25"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5:16" x14ac:dyDescent="0.25"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5:16" x14ac:dyDescent="0.25"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5:16" x14ac:dyDescent="0.25"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5:16" x14ac:dyDescent="0.25"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5:16" x14ac:dyDescent="0.25"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5:16" x14ac:dyDescent="0.25"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5:16" x14ac:dyDescent="0.25"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5:16" x14ac:dyDescent="0.25"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5:16" x14ac:dyDescent="0.25"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5:16" x14ac:dyDescent="0.25"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5:16" x14ac:dyDescent="0.25"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5:16" x14ac:dyDescent="0.25"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</row>
    <row r="432" spans="5:16" x14ac:dyDescent="0.25"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</row>
    <row r="433" spans="5:16" x14ac:dyDescent="0.25"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5:16" x14ac:dyDescent="0.25"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5:16" x14ac:dyDescent="0.25"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</row>
    <row r="436" spans="5:16" x14ac:dyDescent="0.25"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5:16" x14ac:dyDescent="0.25"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5:16" x14ac:dyDescent="0.25"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5:16" x14ac:dyDescent="0.25"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</row>
    <row r="440" spans="5:16" x14ac:dyDescent="0.25"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5:16" x14ac:dyDescent="0.25"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5:16" x14ac:dyDescent="0.25"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</row>
    <row r="443" spans="5:16" x14ac:dyDescent="0.25"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5:16" x14ac:dyDescent="0.25"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5:16" x14ac:dyDescent="0.25"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</row>
    <row r="446" spans="5:16" x14ac:dyDescent="0.25"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5:16" x14ac:dyDescent="0.25"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5:16" x14ac:dyDescent="0.25"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5:16" x14ac:dyDescent="0.25"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5:16" x14ac:dyDescent="0.25"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5:16" x14ac:dyDescent="0.25"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5:16" x14ac:dyDescent="0.25"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5:16" x14ac:dyDescent="0.25"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5:16" x14ac:dyDescent="0.25"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5:16" x14ac:dyDescent="0.25"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5:16" x14ac:dyDescent="0.25"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5:16" x14ac:dyDescent="0.25"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5:16" x14ac:dyDescent="0.25"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5:16" x14ac:dyDescent="0.25"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5:16" x14ac:dyDescent="0.25"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5:16" x14ac:dyDescent="0.25"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5:16" x14ac:dyDescent="0.25"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5:16" x14ac:dyDescent="0.25"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5:16" x14ac:dyDescent="0.25"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5:16" x14ac:dyDescent="0.25"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5:16" x14ac:dyDescent="0.25"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5:16" x14ac:dyDescent="0.25"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</row>
    <row r="468" spans="5:16" x14ac:dyDescent="0.25"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5:16" x14ac:dyDescent="0.25"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5:16" x14ac:dyDescent="0.25"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</row>
    <row r="471" spans="5:16" x14ac:dyDescent="0.25"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</row>
    <row r="472" spans="5:16" x14ac:dyDescent="0.25"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</row>
    <row r="473" spans="5:16" x14ac:dyDescent="0.25"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</row>
    <row r="474" spans="5:16" x14ac:dyDescent="0.25"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</row>
    <row r="475" spans="5:16" x14ac:dyDescent="0.25"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</row>
    <row r="476" spans="5:16" x14ac:dyDescent="0.25"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</row>
    <row r="477" spans="5:16" x14ac:dyDescent="0.25"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</row>
    <row r="478" spans="5:16" x14ac:dyDescent="0.25"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</row>
    <row r="479" spans="5:16" x14ac:dyDescent="0.25"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</row>
    <row r="480" spans="5:16" x14ac:dyDescent="0.25"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</row>
    <row r="481" spans="5:16" x14ac:dyDescent="0.25"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</row>
    <row r="482" spans="5:16" x14ac:dyDescent="0.25"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</row>
    <row r="483" spans="5:16" x14ac:dyDescent="0.25"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</row>
    <row r="484" spans="5:16" x14ac:dyDescent="0.25"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</row>
    <row r="485" spans="5:16" x14ac:dyDescent="0.25"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</row>
    <row r="486" spans="5:16" x14ac:dyDescent="0.25"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</row>
    <row r="487" spans="5:16" x14ac:dyDescent="0.25"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</row>
    <row r="488" spans="5:16" x14ac:dyDescent="0.25"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</row>
    <row r="489" spans="5:16" x14ac:dyDescent="0.25"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</row>
    <row r="490" spans="5:16" x14ac:dyDescent="0.25"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</row>
    <row r="491" spans="5:16" x14ac:dyDescent="0.25"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</row>
    <row r="492" spans="5:16" x14ac:dyDescent="0.25"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</row>
    <row r="493" spans="5:16" x14ac:dyDescent="0.25"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</row>
    <row r="494" spans="5:16" x14ac:dyDescent="0.25"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</row>
    <row r="495" spans="5:16" x14ac:dyDescent="0.25"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</row>
    <row r="496" spans="5:16" x14ac:dyDescent="0.25"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</row>
    <row r="497" spans="5:16" x14ac:dyDescent="0.25"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</row>
    <row r="498" spans="5:16" x14ac:dyDescent="0.25"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</row>
    <row r="499" spans="5:16" x14ac:dyDescent="0.25"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</row>
    <row r="500" spans="5:16" x14ac:dyDescent="0.25"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</row>
    <row r="501" spans="5:16" x14ac:dyDescent="0.25"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</row>
    <row r="502" spans="5:16" x14ac:dyDescent="0.25"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</row>
    <row r="503" spans="5:16" x14ac:dyDescent="0.25"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</row>
    <row r="504" spans="5:16" x14ac:dyDescent="0.25"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</row>
    <row r="505" spans="5:16" x14ac:dyDescent="0.25"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</row>
    <row r="506" spans="5:16" x14ac:dyDescent="0.25"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5:16" x14ac:dyDescent="0.25"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</row>
    <row r="508" spans="5:16" x14ac:dyDescent="0.25"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</row>
    <row r="509" spans="5:16" x14ac:dyDescent="0.25"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5:16" x14ac:dyDescent="0.25"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5:16" x14ac:dyDescent="0.25"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5:16" x14ac:dyDescent="0.25"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5:16" x14ac:dyDescent="0.25"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5:16" x14ac:dyDescent="0.25"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5:16" x14ac:dyDescent="0.25"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5:16" x14ac:dyDescent="0.25"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5:16" x14ac:dyDescent="0.25"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</row>
    <row r="518" spans="5:16" x14ac:dyDescent="0.25"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5:16" x14ac:dyDescent="0.25"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</row>
    <row r="520" spans="5:16" x14ac:dyDescent="0.25"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5:16" x14ac:dyDescent="0.25"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</row>
    <row r="522" spans="5:16" x14ac:dyDescent="0.25"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5:16" x14ac:dyDescent="0.25"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5:16" x14ac:dyDescent="0.25"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</row>
    <row r="525" spans="5:16" x14ac:dyDescent="0.25"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5:16" x14ac:dyDescent="0.25"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5:16" x14ac:dyDescent="0.25"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5:16" x14ac:dyDescent="0.25"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</row>
    <row r="529" spans="5:16" x14ac:dyDescent="0.25"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5:16" x14ac:dyDescent="0.25"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</row>
    <row r="531" spans="5:16" x14ac:dyDescent="0.25"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</row>
    <row r="532" spans="5:16" x14ac:dyDescent="0.25"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5:16" x14ac:dyDescent="0.25"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5:16" x14ac:dyDescent="0.25"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5:16" x14ac:dyDescent="0.25"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5:16" x14ac:dyDescent="0.25"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5:16" x14ac:dyDescent="0.25"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</row>
    <row r="538" spans="5:16" x14ac:dyDescent="0.25"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5:16" x14ac:dyDescent="0.25"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5:16" x14ac:dyDescent="0.25"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5:16" x14ac:dyDescent="0.25"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5:16" x14ac:dyDescent="0.25"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5:16" x14ac:dyDescent="0.25"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5:16" x14ac:dyDescent="0.25"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</row>
    <row r="545" spans="5:16" x14ac:dyDescent="0.25"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5:16" x14ac:dyDescent="0.25"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5:16" x14ac:dyDescent="0.25"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5:16" x14ac:dyDescent="0.25"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5:16" x14ac:dyDescent="0.25"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5:16" x14ac:dyDescent="0.25"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5:16" x14ac:dyDescent="0.25"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</row>
    <row r="552" spans="5:16" x14ac:dyDescent="0.25"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5:16" x14ac:dyDescent="0.25"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</row>
    <row r="554" spans="5:16" x14ac:dyDescent="0.25"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</row>
    <row r="555" spans="5:16" x14ac:dyDescent="0.25"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</row>
    <row r="556" spans="5:16" x14ac:dyDescent="0.25"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</row>
    <row r="557" spans="5:16" x14ac:dyDescent="0.25"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5:16" x14ac:dyDescent="0.25"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5:16" x14ac:dyDescent="0.25"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5:16" x14ac:dyDescent="0.25"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</row>
    <row r="561" spans="5:16" x14ac:dyDescent="0.25"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</row>
    <row r="562" spans="5:16" x14ac:dyDescent="0.25"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5:16" x14ac:dyDescent="0.25"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</row>
    <row r="564" spans="5:16" x14ac:dyDescent="0.25"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5:16" x14ac:dyDescent="0.25"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</row>
    <row r="566" spans="5:16" x14ac:dyDescent="0.25"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5:16" x14ac:dyDescent="0.25"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</row>
    <row r="568" spans="5:16" x14ac:dyDescent="0.25"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5:16" x14ac:dyDescent="0.25"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</row>
    <row r="570" spans="5:16" x14ac:dyDescent="0.25"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</row>
    <row r="571" spans="5:16" x14ac:dyDescent="0.25"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5:16" x14ac:dyDescent="0.25"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</row>
    <row r="573" spans="5:16" x14ac:dyDescent="0.25"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5:16" x14ac:dyDescent="0.25"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5:16" x14ac:dyDescent="0.25"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5:16" x14ac:dyDescent="0.25"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</row>
    <row r="577" spans="5:16" x14ac:dyDescent="0.25"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</row>
    <row r="578" spans="5:16" x14ac:dyDescent="0.25"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</row>
    <row r="579" spans="5:16" x14ac:dyDescent="0.25"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</row>
    <row r="580" spans="5:16" x14ac:dyDescent="0.25"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5:16" x14ac:dyDescent="0.25"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</row>
    <row r="582" spans="5:16" x14ac:dyDescent="0.25"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5:16" x14ac:dyDescent="0.25"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</row>
    <row r="584" spans="5:16" x14ac:dyDescent="0.25"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5:16" x14ac:dyDescent="0.25"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5:16" x14ac:dyDescent="0.25"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5:16" x14ac:dyDescent="0.25"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5:16" x14ac:dyDescent="0.25"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5:16" x14ac:dyDescent="0.25"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</row>
    <row r="590" spans="5:16" x14ac:dyDescent="0.25"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</row>
    <row r="591" spans="5:16" x14ac:dyDescent="0.25"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5:16" x14ac:dyDescent="0.25"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5:16" x14ac:dyDescent="0.25"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5:16" x14ac:dyDescent="0.25"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5:16" x14ac:dyDescent="0.25"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</row>
    <row r="596" spans="5:16" x14ac:dyDescent="0.25"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</row>
    <row r="597" spans="5:16" x14ac:dyDescent="0.25"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5:16" x14ac:dyDescent="0.25"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5:16" x14ac:dyDescent="0.25"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5:16" x14ac:dyDescent="0.25"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5:16" x14ac:dyDescent="0.25"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</row>
    <row r="602" spans="5:16" x14ac:dyDescent="0.25"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5:16" x14ac:dyDescent="0.25"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5:16" x14ac:dyDescent="0.25"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</row>
    <row r="605" spans="5:16" x14ac:dyDescent="0.25"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5:16" x14ac:dyDescent="0.25"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</row>
    <row r="607" spans="5:16" x14ac:dyDescent="0.25"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5:16" x14ac:dyDescent="0.25"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5:16" x14ac:dyDescent="0.25"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</row>
    <row r="610" spans="5:16" x14ac:dyDescent="0.25"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</row>
    <row r="611" spans="5:16" x14ac:dyDescent="0.25"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</row>
    <row r="612" spans="5:16" x14ac:dyDescent="0.25"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5:16" x14ac:dyDescent="0.25"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5:16" x14ac:dyDescent="0.25"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5:16" x14ac:dyDescent="0.25"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5:16" x14ac:dyDescent="0.25"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5:16" x14ac:dyDescent="0.25"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5:16" x14ac:dyDescent="0.25"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5:16" x14ac:dyDescent="0.25"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5:16" x14ac:dyDescent="0.25"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</row>
    <row r="621" spans="5:16" x14ac:dyDescent="0.25"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5:16" x14ac:dyDescent="0.25"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5:16" x14ac:dyDescent="0.25"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5:16" x14ac:dyDescent="0.25"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5:16" x14ac:dyDescent="0.25"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5:16" x14ac:dyDescent="0.25"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5:16" x14ac:dyDescent="0.25"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5:16" x14ac:dyDescent="0.25"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5:16" x14ac:dyDescent="0.25"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</row>
    <row r="630" spans="5:16" x14ac:dyDescent="0.25"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</row>
    <row r="631" spans="5:16" x14ac:dyDescent="0.25"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</row>
    <row r="632" spans="5:16" x14ac:dyDescent="0.25"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5:16" x14ac:dyDescent="0.25"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5:16" x14ac:dyDescent="0.25"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5:16" x14ac:dyDescent="0.25"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</row>
    <row r="636" spans="5:16" x14ac:dyDescent="0.25"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</row>
    <row r="637" spans="5:16" x14ac:dyDescent="0.25"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</row>
    <row r="638" spans="5:16" x14ac:dyDescent="0.25"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</row>
    <row r="639" spans="5:16" x14ac:dyDescent="0.25"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</row>
    <row r="640" spans="5:16" x14ac:dyDescent="0.25"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</row>
    <row r="641" spans="5:16" x14ac:dyDescent="0.25"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</row>
    <row r="642" spans="5:16" x14ac:dyDescent="0.25"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</row>
    <row r="643" spans="5:16" x14ac:dyDescent="0.25"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</row>
    <row r="644" spans="5:16" x14ac:dyDescent="0.25"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</row>
  </sheetData>
  <mergeCells count="4">
    <mergeCell ref="A2:A3"/>
    <mergeCell ref="D2:E2"/>
    <mergeCell ref="H2:I2"/>
    <mergeCell ref="L2:M2"/>
  </mergeCells>
  <conditionalFormatting sqref="H6 H10">
    <cfRule type="cellIs" dxfId="73" priority="9" operator="between">
      <formula>0.00001</formula>
      <formula>0.05</formula>
    </cfRule>
    <cfRule type="containsText" dxfId="72" priority="10" operator="containsText" text="&lt;.0001">
      <formula>NOT(ISERROR(SEARCH("&lt;.0001",H6)))</formula>
    </cfRule>
  </conditionalFormatting>
  <conditionalFormatting sqref="L26">
    <cfRule type="cellIs" dxfId="71" priority="3" operator="between">
      <formula>0.00001</formula>
      <formula>0.05</formula>
    </cfRule>
    <cfRule type="containsText" dxfId="70" priority="4" operator="containsText" text="&lt;.0001">
      <formula>NOT(ISERROR(SEARCH("&lt;.0001",L26)))</formula>
    </cfRule>
  </conditionalFormatting>
  <pageMargins left="0.7" right="0.7" top="0.75" bottom="0.75" header="0.3" footer="0.3"/>
  <pageSetup scale="5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432C-558A-4465-9DD8-6F3E7B2B91D6}">
  <sheetPr>
    <tabColor rgb="FFFFFF00"/>
    <pageSetUpPr fitToPage="1"/>
  </sheetPr>
  <dimension ref="A1:Z29"/>
  <sheetViews>
    <sheetView tabSelected="1" zoomScale="90" zoomScaleNormal="90" workbookViewId="0"/>
  </sheetViews>
  <sheetFormatPr defaultColWidth="9.140625" defaultRowHeight="15" x14ac:dyDescent="0.25"/>
  <cols>
    <col min="1" max="1" width="57" style="13" customWidth="1"/>
    <col min="2" max="2" width="8.85546875" style="13" customWidth="1"/>
    <col min="3" max="3" width="10.85546875" style="13" bestFit="1" customWidth="1"/>
    <col min="4" max="4" width="8.5703125" style="13" customWidth="1"/>
    <col min="5" max="5" width="9.7109375" style="13" customWidth="1"/>
    <col min="6" max="7" width="10.5703125" style="13" customWidth="1"/>
    <col min="8" max="8" width="7.7109375" style="13" bestFit="1" customWidth="1"/>
    <col min="9" max="9" width="8" style="13" customWidth="1"/>
    <col min="10" max="10" width="9.85546875" style="13" bestFit="1" customWidth="1"/>
    <col min="11" max="11" width="11" style="13" bestFit="1" customWidth="1"/>
    <col min="12" max="12" width="11" style="13" customWidth="1"/>
    <col min="13" max="13" width="9.85546875" style="13" bestFit="1" customWidth="1"/>
    <col min="14" max="14" width="11" style="13" bestFit="1" customWidth="1"/>
    <col min="15" max="15" width="11" style="13" customWidth="1"/>
    <col min="16" max="16" width="7.7109375" style="13" bestFit="1" customWidth="1"/>
    <col min="17" max="17" width="5.42578125" style="13" customWidth="1"/>
    <col min="18" max="18" width="10.5703125" style="13" customWidth="1"/>
    <col min="19" max="19" width="11" style="13" bestFit="1" customWidth="1"/>
    <col min="20" max="20" width="11" style="13" customWidth="1"/>
    <col min="21" max="21" width="9.85546875" style="13" bestFit="1" customWidth="1"/>
    <col min="22" max="22" width="10.85546875" style="13" bestFit="1" customWidth="1"/>
    <col min="23" max="23" width="10.85546875" style="13" customWidth="1"/>
    <col min="24" max="24" width="9" style="13" customWidth="1"/>
    <col min="25" max="25" width="5.85546875" style="13" customWidth="1"/>
    <col min="26" max="16384" width="9.140625" style="13"/>
  </cols>
  <sheetData>
    <row r="1" spans="1:26" x14ac:dyDescent="0.25">
      <c r="A1" s="13" t="s">
        <v>906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60.75" customHeight="1" x14ac:dyDescent="0.25">
      <c r="A2" s="62" t="s">
        <v>893</v>
      </c>
      <c r="B2" s="67" t="s">
        <v>878</v>
      </c>
      <c r="C2" s="68"/>
      <c r="D2" s="60"/>
      <c r="E2" s="67" t="s">
        <v>879</v>
      </c>
      <c r="F2" s="68"/>
      <c r="G2" s="60"/>
      <c r="H2" s="23"/>
      <c r="I2" s="23"/>
      <c r="J2" s="67" t="s">
        <v>880</v>
      </c>
      <c r="K2" s="68"/>
      <c r="L2" s="60"/>
      <c r="M2" s="67" t="s">
        <v>881</v>
      </c>
      <c r="N2" s="68"/>
      <c r="O2" s="60"/>
      <c r="P2" s="69"/>
      <c r="Q2" s="70"/>
      <c r="R2" s="67" t="s">
        <v>882</v>
      </c>
      <c r="S2" s="68"/>
      <c r="T2" s="60"/>
      <c r="U2" s="67" t="s">
        <v>883</v>
      </c>
      <c r="V2" s="68"/>
      <c r="W2" s="60"/>
      <c r="X2" s="23"/>
      <c r="Y2" s="23"/>
      <c r="Z2" s="33"/>
    </row>
    <row r="3" spans="1:26" x14ac:dyDescent="0.25">
      <c r="A3" s="63"/>
      <c r="B3" s="49" t="s">
        <v>894</v>
      </c>
      <c r="C3" s="49" t="s">
        <v>895</v>
      </c>
      <c r="D3" s="49" t="s">
        <v>908</v>
      </c>
      <c r="E3" s="49" t="s">
        <v>894</v>
      </c>
      <c r="F3" s="49" t="s">
        <v>895</v>
      </c>
      <c r="G3" s="49" t="s">
        <v>908</v>
      </c>
      <c r="H3" s="49" t="s">
        <v>853</v>
      </c>
      <c r="I3" s="49" t="s">
        <v>854</v>
      </c>
      <c r="J3" s="49" t="s">
        <v>894</v>
      </c>
      <c r="K3" s="49" t="s">
        <v>895</v>
      </c>
      <c r="L3" s="49" t="s">
        <v>908</v>
      </c>
      <c r="M3" s="49" t="s">
        <v>894</v>
      </c>
      <c r="N3" s="49" t="s">
        <v>895</v>
      </c>
      <c r="O3" s="49" t="s">
        <v>908</v>
      </c>
      <c r="P3" s="49" t="s">
        <v>853</v>
      </c>
      <c r="Q3" s="49" t="s">
        <v>854</v>
      </c>
      <c r="R3" s="49" t="s">
        <v>894</v>
      </c>
      <c r="S3" s="49" t="s">
        <v>895</v>
      </c>
      <c r="T3" s="49" t="s">
        <v>908</v>
      </c>
      <c r="U3" s="49" t="s">
        <v>894</v>
      </c>
      <c r="V3" s="49" t="s">
        <v>895</v>
      </c>
      <c r="W3" s="49" t="s">
        <v>908</v>
      </c>
      <c r="X3" s="49" t="s">
        <v>853</v>
      </c>
      <c r="Y3" s="49" t="s">
        <v>854</v>
      </c>
      <c r="Z3" s="34"/>
    </row>
    <row r="4" spans="1:26" x14ac:dyDescent="0.25">
      <c r="A4" s="51" t="s">
        <v>903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6" x14ac:dyDescent="0.25">
      <c r="A5" s="25" t="s">
        <v>870</v>
      </c>
      <c r="B5" s="58">
        <v>1528.6835923076301</v>
      </c>
      <c r="C5" s="58">
        <v>6504.1606307377697</v>
      </c>
      <c r="D5" s="58">
        <v>0</v>
      </c>
      <c r="E5" s="58">
        <v>1753.1440640396399</v>
      </c>
      <c r="F5" s="58">
        <v>8475.5497934065497</v>
      </c>
      <c r="G5" s="58">
        <v>0</v>
      </c>
      <c r="H5" s="71" t="s">
        <v>856</v>
      </c>
      <c r="I5" s="72">
        <v>2.97124006610977</v>
      </c>
      <c r="J5" s="73">
        <v>1522.34472077243</v>
      </c>
      <c r="K5" s="73">
        <v>6722.59154417015</v>
      </c>
      <c r="L5" s="73">
        <v>0</v>
      </c>
      <c r="M5" s="73">
        <v>1597.56631818812</v>
      </c>
      <c r="N5" s="73">
        <v>6811.0359177699702</v>
      </c>
      <c r="O5" s="73">
        <v>0</v>
      </c>
      <c r="P5" s="74">
        <v>7.3979433672832801E-2</v>
      </c>
      <c r="Q5" s="72">
        <v>1.1116013262004001</v>
      </c>
      <c r="R5" s="58">
        <v>1422.3760164039199</v>
      </c>
      <c r="S5" s="58">
        <v>5685.1190881846896</v>
      </c>
      <c r="T5" s="58">
        <v>0</v>
      </c>
      <c r="U5" s="58">
        <v>1267.6448800543501</v>
      </c>
      <c r="V5" s="58">
        <v>5499.9214562923198</v>
      </c>
      <c r="W5" s="58">
        <v>0</v>
      </c>
      <c r="X5" s="75">
        <v>1.89870592892112E-3</v>
      </c>
      <c r="Y5" s="72">
        <v>2.7663722801640902</v>
      </c>
    </row>
    <row r="6" spans="1:26" x14ac:dyDescent="0.25">
      <c r="A6" s="25" t="s">
        <v>896</v>
      </c>
      <c r="B6" s="58">
        <v>889.38498930728997</v>
      </c>
      <c r="C6" s="58">
        <v>1861.9793812242301</v>
      </c>
      <c r="D6" s="58">
        <v>470.49</v>
      </c>
      <c r="E6" s="58">
        <v>895.07732994853995</v>
      </c>
      <c r="F6" s="58">
        <v>2550.5146315576399</v>
      </c>
      <c r="G6" s="58">
        <v>519.04999999999995</v>
      </c>
      <c r="H6" s="74">
        <v>0.63213379216948895</v>
      </c>
      <c r="I6" s="72">
        <v>0.25492518233179801</v>
      </c>
      <c r="J6" s="73">
        <v>884.90483020774298</v>
      </c>
      <c r="K6" s="73">
        <v>1843.6428241185699</v>
      </c>
      <c r="L6" s="73">
        <v>462.04</v>
      </c>
      <c r="M6" s="73">
        <v>941.228577916311</v>
      </c>
      <c r="N6" s="73">
        <v>1681.5573566917401</v>
      </c>
      <c r="O6" s="73">
        <v>500.54</v>
      </c>
      <c r="P6" s="71" t="s">
        <v>856</v>
      </c>
      <c r="Q6" s="72">
        <v>3.1921197500528602</v>
      </c>
      <c r="R6" s="58">
        <v>874.81910293511305</v>
      </c>
      <c r="S6" s="58">
        <v>2019.8475499440301</v>
      </c>
      <c r="T6" s="58">
        <v>450.17</v>
      </c>
      <c r="U6" s="58">
        <v>852.03480863029404</v>
      </c>
      <c r="V6" s="58">
        <v>1593.12261029247</v>
      </c>
      <c r="W6" s="58">
        <v>450.9</v>
      </c>
      <c r="X6" s="74">
        <v>0.15966288131095499</v>
      </c>
      <c r="Y6" s="72">
        <v>1.25254396979984</v>
      </c>
    </row>
    <row r="7" spans="1:26" x14ac:dyDescent="0.25">
      <c r="A7" s="26" t="s">
        <v>872</v>
      </c>
      <c r="B7" s="58">
        <v>432.827968965119</v>
      </c>
      <c r="C7" s="58">
        <v>802.18205331817398</v>
      </c>
      <c r="D7" s="58">
        <v>254.74</v>
      </c>
      <c r="E7" s="58">
        <v>433.45595199506101</v>
      </c>
      <c r="F7" s="58">
        <v>849.36434177790102</v>
      </c>
      <c r="G7" s="58">
        <v>265.67</v>
      </c>
      <c r="H7" s="74">
        <v>0.88648552704822803</v>
      </c>
      <c r="I7" s="72">
        <v>7.6016867655523707E-2</v>
      </c>
      <c r="J7" s="73">
        <v>421.98414810145402</v>
      </c>
      <c r="K7" s="73">
        <v>778.58391491008501</v>
      </c>
      <c r="L7" s="73">
        <v>245.44</v>
      </c>
      <c r="M7" s="73">
        <v>444.19594769127599</v>
      </c>
      <c r="N7" s="73">
        <v>865.67340950298603</v>
      </c>
      <c r="O7" s="73">
        <v>263.10000000000002</v>
      </c>
      <c r="P7" s="71" t="s">
        <v>856</v>
      </c>
      <c r="Q7" s="72">
        <v>2.6979607598858801</v>
      </c>
      <c r="R7" s="58">
        <v>402.48587407463799</v>
      </c>
      <c r="S7" s="58">
        <v>699.52696739328906</v>
      </c>
      <c r="T7" s="58">
        <v>233.57</v>
      </c>
      <c r="U7" s="58">
        <v>386.19891143753</v>
      </c>
      <c r="V7" s="58">
        <v>639.12161080672195</v>
      </c>
      <c r="W7" s="58">
        <v>235.56</v>
      </c>
      <c r="X7" s="75">
        <v>6.3523378416199304E-3</v>
      </c>
      <c r="Y7" s="72">
        <v>2.43087043571524</v>
      </c>
    </row>
    <row r="8" spans="1:26" x14ac:dyDescent="0.25">
      <c r="A8" s="26" t="s">
        <v>873</v>
      </c>
      <c r="B8" s="58">
        <v>456.55702034216102</v>
      </c>
      <c r="C8" s="58">
        <v>1608.26889188685</v>
      </c>
      <c r="D8" s="58">
        <v>125.95</v>
      </c>
      <c r="E8" s="58">
        <v>461.62137795347797</v>
      </c>
      <c r="F8" s="58">
        <v>2349.2668520747602</v>
      </c>
      <c r="G8" s="58">
        <v>175.21</v>
      </c>
      <c r="H8" s="74">
        <v>0.63663254170094097</v>
      </c>
      <c r="I8" s="72">
        <v>0.251563262835239</v>
      </c>
      <c r="J8" s="73">
        <v>462.92068210628702</v>
      </c>
      <c r="K8" s="73">
        <v>1606.9291475555799</v>
      </c>
      <c r="L8" s="73">
        <v>126.89</v>
      </c>
      <c r="M8" s="73">
        <v>497.03263022501898</v>
      </c>
      <c r="N8" s="73">
        <v>1360.6585848119</v>
      </c>
      <c r="O8" s="73">
        <v>147.94999999999999</v>
      </c>
      <c r="P8" s="75">
        <v>2.3095020543376099E-4</v>
      </c>
      <c r="Q8" s="72">
        <v>2.2910925123332202</v>
      </c>
      <c r="R8" s="58">
        <v>472.33322886047603</v>
      </c>
      <c r="S8" s="58">
        <v>1861.0238334677599</v>
      </c>
      <c r="T8" s="58">
        <v>127.4</v>
      </c>
      <c r="U8" s="58">
        <v>465.83589719276398</v>
      </c>
      <c r="V8" s="58">
        <v>1398.99807464683</v>
      </c>
      <c r="W8" s="58">
        <v>134.51</v>
      </c>
      <c r="X8" s="74">
        <v>0.65770489708926805</v>
      </c>
      <c r="Y8" s="72">
        <v>0.39466275292153802</v>
      </c>
    </row>
    <row r="9" spans="1:26" x14ac:dyDescent="0.25">
      <c r="A9" s="26" t="s">
        <v>897</v>
      </c>
      <c r="B9" s="58">
        <v>63.565155325793903</v>
      </c>
      <c r="C9" s="58">
        <v>332.58836815056799</v>
      </c>
      <c r="D9" s="58">
        <v>0</v>
      </c>
      <c r="E9" s="58">
        <v>68.564649906792297</v>
      </c>
      <c r="F9" s="58">
        <v>302.45574086841799</v>
      </c>
      <c r="G9" s="58">
        <v>0</v>
      </c>
      <c r="H9" s="71">
        <v>3.1423171206400998E-3</v>
      </c>
      <c r="I9" s="72">
        <v>1.5727650691388999</v>
      </c>
      <c r="J9" s="73">
        <v>65.015106962131597</v>
      </c>
      <c r="K9" s="73">
        <v>349.73501836445502</v>
      </c>
      <c r="L9" s="73">
        <v>0</v>
      </c>
      <c r="M9" s="73">
        <v>77.128697972607597</v>
      </c>
      <c r="N9" s="73">
        <v>308.37652004607901</v>
      </c>
      <c r="O9" s="73">
        <v>0</v>
      </c>
      <c r="P9" s="71" t="s">
        <v>856</v>
      </c>
      <c r="Q9" s="72">
        <v>3.6740705038521</v>
      </c>
      <c r="R9" s="58">
        <v>68.492375473303895</v>
      </c>
      <c r="S9" s="58">
        <v>348.03593642973101</v>
      </c>
      <c r="T9" s="58">
        <v>0</v>
      </c>
      <c r="U9" s="58">
        <v>64.2190216493305</v>
      </c>
      <c r="V9" s="58">
        <v>243.95526440181499</v>
      </c>
      <c r="W9" s="58">
        <v>0</v>
      </c>
      <c r="X9" s="74">
        <v>0.110411308339219</v>
      </c>
      <c r="Y9" s="72">
        <v>1.42191311812502</v>
      </c>
    </row>
    <row r="10" spans="1:26" x14ac:dyDescent="0.25">
      <c r="A10" s="25" t="s">
        <v>875</v>
      </c>
      <c r="B10" s="58">
        <v>440.23367343580298</v>
      </c>
      <c r="C10" s="58">
        <v>2456.5502487315798</v>
      </c>
      <c r="D10" s="58">
        <v>0</v>
      </c>
      <c r="E10" s="58">
        <v>565.41855798906397</v>
      </c>
      <c r="F10" s="58">
        <v>3442.59530999247</v>
      </c>
      <c r="G10" s="58">
        <v>0</v>
      </c>
      <c r="H10" s="71" t="s">
        <v>856</v>
      </c>
      <c r="I10" s="72">
        <v>4.1860946560239096</v>
      </c>
      <c r="J10" s="73">
        <v>437.953353374524</v>
      </c>
      <c r="K10" s="73">
        <v>2087.3280632441501</v>
      </c>
      <c r="L10" s="73">
        <v>0</v>
      </c>
      <c r="M10" s="73">
        <v>451.292817412793</v>
      </c>
      <c r="N10" s="73">
        <v>2302.8853755826899</v>
      </c>
      <c r="O10" s="73">
        <v>0</v>
      </c>
      <c r="P10" s="74">
        <v>0.32925953997796098</v>
      </c>
      <c r="Q10" s="72">
        <v>0.60695973462650199</v>
      </c>
      <c r="R10" s="58">
        <v>429.19776164208599</v>
      </c>
      <c r="S10" s="58">
        <v>2063.6254930779801</v>
      </c>
      <c r="T10" s="58">
        <v>0</v>
      </c>
      <c r="U10" s="58">
        <v>396.03833450267899</v>
      </c>
      <c r="V10" s="58">
        <v>1853.4998157449199</v>
      </c>
      <c r="W10" s="58">
        <v>0</v>
      </c>
      <c r="X10" s="74">
        <v>5.7694831267654803E-2</v>
      </c>
      <c r="Y10" s="72">
        <v>1.69061841237627</v>
      </c>
    </row>
    <row r="11" spans="1:26" x14ac:dyDescent="0.25">
      <c r="A11" s="25" t="s">
        <v>898</v>
      </c>
      <c r="B11" s="58">
        <v>587.64869222025197</v>
      </c>
      <c r="C11" s="58">
        <v>672.69891483885306</v>
      </c>
      <c r="D11" s="58">
        <v>440.47</v>
      </c>
      <c r="E11" s="58">
        <v>317.68639444371701</v>
      </c>
      <c r="F11" s="58">
        <v>607.31888883530905</v>
      </c>
      <c r="G11" s="58">
        <v>186.13</v>
      </c>
      <c r="H11" s="71" t="s">
        <v>856</v>
      </c>
      <c r="I11" s="72">
        <v>42.126106629299102</v>
      </c>
      <c r="J11" s="73">
        <v>592.23984643142501</v>
      </c>
      <c r="K11" s="73">
        <v>707.17304529841897</v>
      </c>
      <c r="L11" s="73">
        <v>437.45</v>
      </c>
      <c r="M11" s="73">
        <v>632.74891372611296</v>
      </c>
      <c r="N11" s="73">
        <v>781.77719587427805</v>
      </c>
      <c r="O11" s="73">
        <v>453.75</v>
      </c>
      <c r="P11" s="71" t="s">
        <v>856</v>
      </c>
      <c r="Q11" s="72">
        <v>5.4344748512728502</v>
      </c>
      <c r="R11" s="58">
        <v>616.67227908675</v>
      </c>
      <c r="S11" s="58">
        <v>830.51980464492601</v>
      </c>
      <c r="T11" s="58">
        <v>442.76</v>
      </c>
      <c r="U11" s="58">
        <v>620.30357115558695</v>
      </c>
      <c r="V11" s="58">
        <v>743.48752459097102</v>
      </c>
      <c r="W11" s="58">
        <v>448.53</v>
      </c>
      <c r="X11" s="74">
        <v>0.60499737216380101</v>
      </c>
      <c r="Y11" s="72">
        <v>0.460703531191761</v>
      </c>
    </row>
    <row r="12" spans="1:26" x14ac:dyDescent="0.25">
      <c r="A12" s="25" t="s">
        <v>876</v>
      </c>
      <c r="B12" s="58">
        <v>2858.3022550507499</v>
      </c>
      <c r="C12" s="58">
        <v>7736.9468118766199</v>
      </c>
      <c r="D12" s="58">
        <v>740.77</v>
      </c>
      <c r="E12" s="58">
        <v>3213.6399519771899</v>
      </c>
      <c r="F12" s="58">
        <v>9993.7955658554602</v>
      </c>
      <c r="G12" s="58">
        <v>957.92</v>
      </c>
      <c r="H12" s="71" t="s">
        <v>856</v>
      </c>
      <c r="I12" s="72">
        <v>3.9760741636959702</v>
      </c>
      <c r="J12" s="73">
        <v>2845.20290435471</v>
      </c>
      <c r="K12" s="73">
        <v>7804.2083192253604</v>
      </c>
      <c r="L12" s="73">
        <v>719.42</v>
      </c>
      <c r="M12" s="73">
        <v>2990.0877135172</v>
      </c>
      <c r="N12" s="73">
        <v>7939.7816646260299</v>
      </c>
      <c r="O12" s="73">
        <v>826.12</v>
      </c>
      <c r="P12" s="75">
        <v>3.0943442470791498E-3</v>
      </c>
      <c r="Q12" s="72">
        <v>1.8404411830582601</v>
      </c>
      <c r="R12" s="58">
        <v>2726.39288098111</v>
      </c>
      <c r="S12" s="58">
        <v>6947.8132070845004</v>
      </c>
      <c r="T12" s="58">
        <v>694.6</v>
      </c>
      <c r="U12" s="58">
        <v>2515.7180231873399</v>
      </c>
      <c r="V12" s="58">
        <v>6513.5365430844304</v>
      </c>
      <c r="W12" s="58">
        <v>684.6</v>
      </c>
      <c r="X12" s="75">
        <v>4.44644066431534E-4</v>
      </c>
      <c r="Y12" s="72">
        <v>3.12844276264688</v>
      </c>
    </row>
    <row r="13" spans="1:26" x14ac:dyDescent="0.25">
      <c r="A13" s="25" t="s">
        <v>877</v>
      </c>
      <c r="B13" s="58">
        <v>3445.9509472709501</v>
      </c>
      <c r="C13" s="58">
        <v>7824.5550041930901</v>
      </c>
      <c r="D13" s="58">
        <v>1334.19</v>
      </c>
      <c r="E13" s="58">
        <v>3531.3263464209699</v>
      </c>
      <c r="F13" s="58">
        <v>10045.2426674774</v>
      </c>
      <c r="G13" s="58">
        <v>1285.53</v>
      </c>
      <c r="H13" s="74">
        <v>7.4964044407333202E-2</v>
      </c>
      <c r="I13" s="72">
        <v>0.94823351638732301</v>
      </c>
      <c r="J13" s="73">
        <v>3437.4427507861201</v>
      </c>
      <c r="K13" s="73">
        <v>7897.6880889793902</v>
      </c>
      <c r="L13" s="73">
        <v>1318.46</v>
      </c>
      <c r="M13" s="73">
        <v>3622.83662724334</v>
      </c>
      <c r="N13" s="73">
        <v>8048.2316632905704</v>
      </c>
      <c r="O13" s="73">
        <v>1457.99</v>
      </c>
      <c r="P13" s="75">
        <v>1.8600947278112E-4</v>
      </c>
      <c r="Q13" s="72">
        <v>2.3251793284425499</v>
      </c>
      <c r="R13" s="58">
        <v>3343.0651600678498</v>
      </c>
      <c r="S13" s="58">
        <v>7084.4324787332898</v>
      </c>
      <c r="T13" s="58">
        <v>1305.43</v>
      </c>
      <c r="U13" s="58">
        <v>3136.0215943429398</v>
      </c>
      <c r="V13" s="58">
        <v>6594.9002061495003</v>
      </c>
      <c r="W13" s="58">
        <v>1320.16</v>
      </c>
      <c r="X13" s="75">
        <v>6.8345336853851697E-4</v>
      </c>
      <c r="Y13" s="72">
        <v>3.0251638993860199</v>
      </c>
    </row>
    <row r="14" spans="1:26" x14ac:dyDescent="0.25">
      <c r="A14" s="23" t="s">
        <v>904</v>
      </c>
      <c r="B14" s="23" t="s">
        <v>884</v>
      </c>
      <c r="C14" s="23" t="s">
        <v>884</v>
      </c>
      <c r="D14" s="23"/>
      <c r="E14" s="23" t="s">
        <v>884</v>
      </c>
      <c r="F14" s="23" t="s">
        <v>884</v>
      </c>
      <c r="G14" s="24"/>
      <c r="H14" s="24" t="s">
        <v>884</v>
      </c>
      <c r="I14" s="24" t="s">
        <v>884</v>
      </c>
      <c r="J14" s="23" t="s">
        <v>884</v>
      </c>
      <c r="K14" s="23" t="s">
        <v>884</v>
      </c>
      <c r="L14" s="23"/>
      <c r="M14" s="23" t="s">
        <v>884</v>
      </c>
      <c r="N14" s="23" t="s">
        <v>884</v>
      </c>
      <c r="O14" s="23"/>
      <c r="P14" s="23" t="s">
        <v>884</v>
      </c>
      <c r="Q14" s="23" t="s">
        <v>884</v>
      </c>
      <c r="R14" s="23" t="s">
        <v>884</v>
      </c>
      <c r="S14" s="23" t="s">
        <v>884</v>
      </c>
      <c r="T14" s="23"/>
      <c r="U14" s="23" t="s">
        <v>884</v>
      </c>
      <c r="V14" s="23" t="s">
        <v>884</v>
      </c>
      <c r="W14" s="23"/>
      <c r="X14" s="23" t="s">
        <v>884</v>
      </c>
      <c r="Y14" s="23" t="s">
        <v>884</v>
      </c>
    </row>
    <row r="15" spans="1:26" x14ac:dyDescent="0.25">
      <c r="A15" s="25" t="s">
        <v>855</v>
      </c>
      <c r="B15" s="52">
        <v>20343</v>
      </c>
      <c r="C15" s="76">
        <v>0.28842636571153102</v>
      </c>
      <c r="D15" s="76"/>
      <c r="E15" s="52">
        <v>24331</v>
      </c>
      <c r="F15" s="76">
        <v>0.34496887893266798</v>
      </c>
      <c r="G15" s="77"/>
      <c r="H15" s="71" t="s">
        <v>856</v>
      </c>
      <c r="I15" s="72">
        <v>12.177178433515399</v>
      </c>
      <c r="J15" s="52">
        <v>14460</v>
      </c>
      <c r="K15" s="76">
        <v>0.27983666518297801</v>
      </c>
      <c r="L15" s="76"/>
      <c r="M15" s="52">
        <v>15636</v>
      </c>
      <c r="N15" s="76">
        <v>0.30259516575387502</v>
      </c>
      <c r="O15" s="77"/>
      <c r="P15" s="71" t="s">
        <v>856</v>
      </c>
      <c r="Q15" s="72">
        <v>5.0108474098273001</v>
      </c>
      <c r="R15" s="52">
        <v>6832</v>
      </c>
      <c r="S15" s="76">
        <v>0.27101432028243899</v>
      </c>
      <c r="T15" s="76"/>
      <c r="U15" s="52">
        <v>7146</v>
      </c>
      <c r="V15" s="76">
        <v>0.28347018921813599</v>
      </c>
      <c r="W15" s="77"/>
      <c r="X15" s="75">
        <v>1.7841164481697299E-3</v>
      </c>
      <c r="Y15" s="72">
        <v>2.78279596213592</v>
      </c>
    </row>
    <row r="16" spans="1:26" x14ac:dyDescent="0.25">
      <c r="A16" s="25" t="s">
        <v>857</v>
      </c>
      <c r="B16" s="52">
        <v>69426</v>
      </c>
      <c r="C16" s="76">
        <v>0.98433313011300005</v>
      </c>
      <c r="D16" s="76"/>
      <c r="E16" s="52">
        <v>69908</v>
      </c>
      <c r="F16" s="76">
        <v>0.99116700457954698</v>
      </c>
      <c r="G16" s="77"/>
      <c r="H16" s="71" t="s">
        <v>856</v>
      </c>
      <c r="I16" s="72">
        <v>6.21560153621434</v>
      </c>
      <c r="J16" s="52">
        <v>50784</v>
      </c>
      <c r="K16" s="76">
        <v>0.98279565730652396</v>
      </c>
      <c r="L16" s="76"/>
      <c r="M16" s="52">
        <v>50949</v>
      </c>
      <c r="N16" s="76">
        <v>0.98598881427437901</v>
      </c>
      <c r="O16" s="77"/>
      <c r="P16" s="71" t="s">
        <v>856</v>
      </c>
      <c r="Q16" s="72">
        <v>2.5763072628385602</v>
      </c>
      <c r="R16" s="52">
        <v>24700</v>
      </c>
      <c r="S16" s="76">
        <v>0.97980879844500002</v>
      </c>
      <c r="T16" s="76"/>
      <c r="U16" s="52">
        <v>24812</v>
      </c>
      <c r="V16" s="76">
        <v>0.98425165615454802</v>
      </c>
      <c r="W16" s="77"/>
      <c r="X16" s="75">
        <v>1.7345188429794E-4</v>
      </c>
      <c r="Y16" s="72">
        <v>3.34488200348886</v>
      </c>
    </row>
    <row r="17" spans="1:25" x14ac:dyDescent="0.25">
      <c r="A17" s="26" t="s">
        <v>858</v>
      </c>
      <c r="B17" s="52">
        <v>68175</v>
      </c>
      <c r="C17" s="76">
        <v>0.96659624845812497</v>
      </c>
      <c r="D17" s="76"/>
      <c r="E17" s="52">
        <v>68627</v>
      </c>
      <c r="F17" s="76">
        <v>0.97300477804086205</v>
      </c>
      <c r="G17" s="77"/>
      <c r="H17" s="71" t="s">
        <v>856</v>
      </c>
      <c r="I17" s="72">
        <v>3.74533326154291</v>
      </c>
      <c r="J17" s="52">
        <v>49750</v>
      </c>
      <c r="K17" s="76">
        <v>0.96278520697462899</v>
      </c>
      <c r="L17" s="76"/>
      <c r="M17" s="52">
        <v>50047</v>
      </c>
      <c r="N17" s="76">
        <v>0.96853288951676897</v>
      </c>
      <c r="O17" s="77"/>
      <c r="P17" s="71" t="s">
        <v>856</v>
      </c>
      <c r="Q17" s="72">
        <v>3.1566365984181801</v>
      </c>
      <c r="R17" s="52">
        <v>24125</v>
      </c>
      <c r="S17" s="76">
        <v>0.956999484311159</v>
      </c>
      <c r="T17" s="76"/>
      <c r="U17" s="52">
        <v>24399</v>
      </c>
      <c r="V17" s="76">
        <v>0.96786861835058902</v>
      </c>
      <c r="W17" s="77"/>
      <c r="X17" s="71" t="s">
        <v>856</v>
      </c>
      <c r="Y17" s="72">
        <v>5.7184867395974903</v>
      </c>
    </row>
    <row r="18" spans="1:25" x14ac:dyDescent="0.25">
      <c r="A18" s="26" t="s">
        <v>859</v>
      </c>
      <c r="B18" s="52">
        <v>54395</v>
      </c>
      <c r="C18" s="76">
        <v>0.77122116516141803</v>
      </c>
      <c r="D18" s="76"/>
      <c r="E18" s="52">
        <v>60225</v>
      </c>
      <c r="F18" s="76">
        <v>0.853879854248486</v>
      </c>
      <c r="G18" s="77"/>
      <c r="H18" s="71" t="s">
        <v>856</v>
      </c>
      <c r="I18" s="72">
        <v>21.299386223229501</v>
      </c>
      <c r="J18" s="52">
        <v>39581</v>
      </c>
      <c r="K18" s="76">
        <v>0.76598997542236802</v>
      </c>
      <c r="L18" s="76"/>
      <c r="M18" s="52">
        <v>41138</v>
      </c>
      <c r="N18" s="76">
        <v>0.79612176571904103</v>
      </c>
      <c r="O18" s="77"/>
      <c r="P18" s="71" t="s">
        <v>856</v>
      </c>
      <c r="Q18" s="72">
        <v>7.2912408682638201</v>
      </c>
      <c r="R18" s="52">
        <v>19289</v>
      </c>
      <c r="S18" s="76">
        <v>0.76516323535245301</v>
      </c>
      <c r="T18" s="76"/>
      <c r="U18" s="52">
        <v>20326</v>
      </c>
      <c r="V18" s="76">
        <v>0.80629933753818095</v>
      </c>
      <c r="W18" s="77"/>
      <c r="X18" s="71" t="s">
        <v>856</v>
      </c>
      <c r="Y18" s="72">
        <v>10.037936604208401</v>
      </c>
    </row>
    <row r="19" spans="1:25" x14ac:dyDescent="0.25">
      <c r="A19" s="26" t="s">
        <v>860</v>
      </c>
      <c r="B19" s="52">
        <v>18504</v>
      </c>
      <c r="C19" s="76">
        <v>0.26235272433398099</v>
      </c>
      <c r="D19" s="76"/>
      <c r="E19" s="52">
        <v>23665</v>
      </c>
      <c r="F19" s="76">
        <v>0.33552622251208702</v>
      </c>
      <c r="G19" s="77"/>
      <c r="H19" s="71" t="s">
        <v>856</v>
      </c>
      <c r="I19" s="72">
        <v>16.035139957122599</v>
      </c>
      <c r="J19" s="52">
        <v>13619</v>
      </c>
      <c r="K19" s="76">
        <v>0.26356124088014998</v>
      </c>
      <c r="L19" s="76"/>
      <c r="M19" s="52">
        <v>15495</v>
      </c>
      <c r="N19" s="76">
        <v>0.29986646798134398</v>
      </c>
      <c r="O19" s="77"/>
      <c r="P19" s="71" t="s">
        <v>856</v>
      </c>
      <c r="Q19" s="72">
        <v>8.0772961773208092</v>
      </c>
      <c r="R19" s="52">
        <v>6757</v>
      </c>
      <c r="S19" s="76">
        <v>0.26803919235193802</v>
      </c>
      <c r="T19" s="76"/>
      <c r="U19" s="52">
        <v>7533</v>
      </c>
      <c r="V19" s="76">
        <v>0.29882184933952199</v>
      </c>
      <c r="W19" s="77"/>
      <c r="X19" s="71" t="s">
        <v>856</v>
      </c>
      <c r="Y19" s="72">
        <v>6.83436952174862</v>
      </c>
    </row>
    <row r="20" spans="1:25" x14ac:dyDescent="0.25">
      <c r="A20" s="53" t="s">
        <v>905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56" customFormat="1" x14ac:dyDescent="0.25">
      <c r="A21" s="27" t="s">
        <v>885</v>
      </c>
      <c r="B21" s="54">
        <v>0.121441601801696</v>
      </c>
      <c r="C21" s="54">
        <v>0.371411922621315</v>
      </c>
      <c r="D21" s="54">
        <v>0</v>
      </c>
      <c r="E21" s="54">
        <v>0.13196397389272899</v>
      </c>
      <c r="F21" s="54">
        <v>0.41801245832112399</v>
      </c>
      <c r="G21" s="54">
        <v>0</v>
      </c>
      <c r="H21" s="71" t="s">
        <v>856</v>
      </c>
      <c r="I21" s="72">
        <v>2.6612014175174901</v>
      </c>
      <c r="J21" s="78">
        <v>0.120220358495591</v>
      </c>
      <c r="K21" s="78">
        <v>0.37408369119898599</v>
      </c>
      <c r="L21" s="78">
        <v>0</v>
      </c>
      <c r="M21" s="78">
        <v>0.13099556913660099</v>
      </c>
      <c r="N21" s="78">
        <v>0.477567281864684</v>
      </c>
      <c r="O21" s="78">
        <v>0</v>
      </c>
      <c r="P21" s="75">
        <v>5.4031200567386902E-5</v>
      </c>
      <c r="Q21" s="72">
        <v>2.5119528181216602</v>
      </c>
      <c r="R21" s="55">
        <v>0.112546350499862</v>
      </c>
      <c r="S21" s="55">
        <v>0.36050008592171701</v>
      </c>
      <c r="T21" s="55">
        <v>0</v>
      </c>
      <c r="U21" s="55">
        <v>9.93027362674858E-2</v>
      </c>
      <c r="V21" s="55">
        <v>0.32061476767261998</v>
      </c>
      <c r="W21" s="55">
        <v>0</v>
      </c>
      <c r="X21" s="71" t="s">
        <v>856</v>
      </c>
      <c r="Y21" s="72">
        <v>3.8821544652317899</v>
      </c>
    </row>
    <row r="22" spans="1:25" x14ac:dyDescent="0.25">
      <c r="A22" s="25" t="s">
        <v>899</v>
      </c>
      <c r="B22" s="55">
        <v>2.8822158968981801</v>
      </c>
      <c r="C22" s="55">
        <v>2.2922828688654899</v>
      </c>
      <c r="D22" s="55">
        <v>2.34</v>
      </c>
      <c r="E22" s="55">
        <v>4.2311647392500698</v>
      </c>
      <c r="F22" s="55">
        <v>2.5463346183647899</v>
      </c>
      <c r="G22" s="55">
        <v>3.75</v>
      </c>
      <c r="H22" s="71" t="s">
        <v>856</v>
      </c>
      <c r="I22" s="72">
        <v>55.680917338392803</v>
      </c>
      <c r="J22" s="55">
        <v>2.8678721936378202</v>
      </c>
      <c r="K22" s="55">
        <v>2.3052762862744101</v>
      </c>
      <c r="L22" s="55">
        <v>2.31</v>
      </c>
      <c r="M22" s="55">
        <v>2.97116373399954</v>
      </c>
      <c r="N22" s="55">
        <v>2.3478696377703199</v>
      </c>
      <c r="O22" s="55">
        <v>2.42</v>
      </c>
      <c r="P22" s="71" t="s">
        <v>856</v>
      </c>
      <c r="Q22" s="57">
        <v>4.4394573022021602</v>
      </c>
      <c r="R22" s="54">
        <v>2.8150762419970801</v>
      </c>
      <c r="S22" s="54">
        <v>2.2806901153555299</v>
      </c>
      <c r="T22" s="54">
        <v>2.2999999999999998</v>
      </c>
      <c r="U22" s="54">
        <v>2.6971447533530402</v>
      </c>
      <c r="V22" s="54">
        <v>2.1269135594553998</v>
      </c>
      <c r="W22" s="54">
        <v>2.21</v>
      </c>
      <c r="X22" s="71" t="s">
        <v>856</v>
      </c>
      <c r="Y22" s="57">
        <v>5.3480207163013098</v>
      </c>
    </row>
    <row r="23" spans="1:25" x14ac:dyDescent="0.25">
      <c r="A23" s="26" t="s">
        <v>886</v>
      </c>
      <c r="B23" s="54">
        <v>2.1544521953642501</v>
      </c>
      <c r="C23" s="54">
        <v>1.8085393170847399</v>
      </c>
      <c r="D23" s="54">
        <v>1.77</v>
      </c>
      <c r="E23" s="54">
        <v>2.8935086196931099</v>
      </c>
      <c r="F23" s="54">
        <v>2.1140560171097</v>
      </c>
      <c r="G23" s="54">
        <v>2.54</v>
      </c>
      <c r="H23" s="71" t="s">
        <v>856</v>
      </c>
      <c r="I23" s="72">
        <v>37.568234564835599</v>
      </c>
      <c r="J23" s="78">
        <v>2.1294620825678101</v>
      </c>
      <c r="K23" s="78">
        <v>1.8183192456570101</v>
      </c>
      <c r="L23" s="78">
        <v>1.72</v>
      </c>
      <c r="M23" s="78">
        <v>2.2072365144305399</v>
      </c>
      <c r="N23" s="78">
        <v>1.8378231192657899</v>
      </c>
      <c r="O23" s="78">
        <v>1.8</v>
      </c>
      <c r="P23" s="71" t="s">
        <v>856</v>
      </c>
      <c r="Q23" s="72">
        <v>4.2543926080452703</v>
      </c>
      <c r="R23" s="54">
        <v>2.0731326072043799</v>
      </c>
      <c r="S23" s="54">
        <v>1.80870527283939</v>
      </c>
      <c r="T23" s="54">
        <v>1.66</v>
      </c>
      <c r="U23" s="54">
        <v>1.9982402401488599</v>
      </c>
      <c r="V23" s="54">
        <v>1.67652217663669</v>
      </c>
      <c r="W23" s="54">
        <v>1.64</v>
      </c>
      <c r="X23" s="71" t="s">
        <v>856</v>
      </c>
      <c r="Y23" s="72">
        <v>4.29461562325071</v>
      </c>
    </row>
    <row r="24" spans="1:25" ht="30.75" customHeight="1" x14ac:dyDescent="0.25">
      <c r="A24" s="26" t="s">
        <v>900</v>
      </c>
      <c r="B24" s="54">
        <v>0.72776370153404402</v>
      </c>
      <c r="C24" s="54">
        <v>1.1144878175567099</v>
      </c>
      <c r="D24" s="54">
        <v>0.41</v>
      </c>
      <c r="E24" s="54">
        <v>1.33765611955735</v>
      </c>
      <c r="F24" s="54">
        <v>1.5549570862239299</v>
      </c>
      <c r="G24" s="54">
        <v>0.9</v>
      </c>
      <c r="H24" s="71" t="s">
        <v>856</v>
      </c>
      <c r="I24" s="72">
        <v>45.084701062867197</v>
      </c>
      <c r="J24" s="78">
        <v>0.73841011107000298</v>
      </c>
      <c r="K24" s="78">
        <v>1.1256348356954</v>
      </c>
      <c r="L24" s="78">
        <v>0.41</v>
      </c>
      <c r="M24" s="78">
        <v>0.76392721956908005</v>
      </c>
      <c r="N24" s="78">
        <v>1.16540956066872</v>
      </c>
      <c r="O24" s="78">
        <v>0.41</v>
      </c>
      <c r="P24" s="75">
        <v>3.43791599393602E-4</v>
      </c>
      <c r="Q24" s="72">
        <v>2.2272168923447202</v>
      </c>
      <c r="R24" s="54">
        <v>0.74194363479258896</v>
      </c>
      <c r="S24" s="54">
        <v>1.1424764354036401</v>
      </c>
      <c r="T24" s="54">
        <v>0.41</v>
      </c>
      <c r="U24" s="54">
        <v>0.69890451320403901</v>
      </c>
      <c r="V24" s="54">
        <v>1.0168853696981499</v>
      </c>
      <c r="W24" s="54">
        <v>0.41</v>
      </c>
      <c r="X24" s="71" t="s">
        <v>856</v>
      </c>
      <c r="Y24" s="72">
        <v>3.97955645047919</v>
      </c>
    </row>
    <row r="25" spans="1:25" x14ac:dyDescent="0.25">
      <c r="A25" s="26" t="s">
        <v>901</v>
      </c>
      <c r="B25" s="54">
        <v>9.3760991099891805E-2</v>
      </c>
      <c r="C25" s="54">
        <v>0.41339221418683098</v>
      </c>
      <c r="D25" s="54">
        <v>0</v>
      </c>
      <c r="E25" s="54">
        <v>0.105806304583083</v>
      </c>
      <c r="F25" s="54">
        <v>0.41191689967276501</v>
      </c>
      <c r="G25" s="54">
        <v>0</v>
      </c>
      <c r="H25" s="71" t="s">
        <v>856</v>
      </c>
      <c r="I25" s="72">
        <v>2.9189776377568499</v>
      </c>
      <c r="J25" s="78">
        <v>9.6433832695721894E-2</v>
      </c>
      <c r="K25" s="78">
        <v>0.41333729280030101</v>
      </c>
      <c r="L25" s="78">
        <v>0</v>
      </c>
      <c r="M25" s="78">
        <v>0.10935910898899801</v>
      </c>
      <c r="N25" s="78">
        <v>0.460205864231641</v>
      </c>
      <c r="O25" s="78">
        <v>0</v>
      </c>
      <c r="P25" s="71" t="s">
        <v>856</v>
      </c>
      <c r="Q25" s="72">
        <v>2.95502571021043</v>
      </c>
      <c r="R25" s="54">
        <v>0.10064177854613</v>
      </c>
      <c r="S25" s="54">
        <v>0.45777847342858502</v>
      </c>
      <c r="T25" s="54">
        <v>0</v>
      </c>
      <c r="U25" s="54">
        <v>8.6915214316639094E-2</v>
      </c>
      <c r="V25" s="54">
        <v>0.33421136716502198</v>
      </c>
      <c r="W25" s="54">
        <v>0</v>
      </c>
      <c r="X25" s="75">
        <v>1.20644121614383E-4</v>
      </c>
      <c r="Y25" s="72">
        <v>3.4249135959196</v>
      </c>
    </row>
    <row r="26" spans="1:25" x14ac:dyDescent="0.25">
      <c r="A26" s="25" t="s">
        <v>907</v>
      </c>
      <c r="B26" s="54">
        <v>3.2734838551442298</v>
      </c>
      <c r="C26" s="54">
        <v>1.9643650475126699</v>
      </c>
      <c r="D26" s="54">
        <v>2.9</v>
      </c>
      <c r="E26" s="54">
        <v>3.4248002710068701</v>
      </c>
      <c r="F26" s="54">
        <v>2.0714494351652601</v>
      </c>
      <c r="G26" s="54">
        <v>2.98</v>
      </c>
      <c r="H26" s="71" t="s">
        <v>856</v>
      </c>
      <c r="I26" s="72">
        <v>7.4960422053378304</v>
      </c>
      <c r="J26" s="78">
        <v>3.2919650714610098</v>
      </c>
      <c r="K26" s="78">
        <v>2.0080017814374398</v>
      </c>
      <c r="L26" s="78">
        <v>2.9</v>
      </c>
      <c r="M26" s="78">
        <v>3.30376747974727</v>
      </c>
      <c r="N26" s="78">
        <v>2.1265731323734798</v>
      </c>
      <c r="O26" s="78">
        <v>2.9</v>
      </c>
      <c r="P26" s="74">
        <v>0.35899125983003299</v>
      </c>
      <c r="Q26" s="72">
        <v>0.570678157206575</v>
      </c>
      <c r="R26" s="54">
        <v>3.2828764350974802</v>
      </c>
      <c r="S26" s="54">
        <v>2.0921956925724099</v>
      </c>
      <c r="T26" s="54">
        <v>2.9</v>
      </c>
      <c r="U26" s="54">
        <v>3.2016877894512699</v>
      </c>
      <c r="V26" s="54">
        <v>1.9858503681315001</v>
      </c>
      <c r="W26" s="54">
        <v>2.87</v>
      </c>
      <c r="X26" s="71" t="s">
        <v>856</v>
      </c>
      <c r="Y26" s="72">
        <v>3.9803892779993402</v>
      </c>
    </row>
    <row r="27" spans="1:25" x14ac:dyDescent="0.25">
      <c r="A27" s="25" t="s">
        <v>887</v>
      </c>
      <c r="B27" s="54">
        <v>1.5689239524266001</v>
      </c>
      <c r="C27" s="54">
        <v>4.0656158727834004</v>
      </c>
      <c r="D27" s="54">
        <v>0</v>
      </c>
      <c r="E27" s="54">
        <v>1.9678747167206201</v>
      </c>
      <c r="F27" s="54">
        <v>4.7459668134616502</v>
      </c>
      <c r="G27" s="54">
        <v>0</v>
      </c>
      <c r="H27" s="71" t="s">
        <v>856</v>
      </c>
      <c r="I27" s="72">
        <v>9.0282731173745105</v>
      </c>
      <c r="J27" s="78">
        <v>1.53718480996702</v>
      </c>
      <c r="K27" s="78">
        <v>4.08275717950968</v>
      </c>
      <c r="L27" s="78">
        <v>0</v>
      </c>
      <c r="M27" s="78">
        <v>1.6688351712731</v>
      </c>
      <c r="N27" s="78">
        <v>4.5771704976177503</v>
      </c>
      <c r="O27" s="78">
        <v>0</v>
      </c>
      <c r="P27" s="71" t="s">
        <v>856</v>
      </c>
      <c r="Q27" s="72">
        <v>3.0355063396579101</v>
      </c>
      <c r="R27" s="54">
        <v>1.5058784749966501</v>
      </c>
      <c r="S27" s="54">
        <v>4.1258113721104603</v>
      </c>
      <c r="T27" s="54">
        <v>0</v>
      </c>
      <c r="U27" s="54">
        <v>1.61477222096049</v>
      </c>
      <c r="V27" s="54">
        <v>4.4257228731355998</v>
      </c>
      <c r="W27" s="54">
        <v>0</v>
      </c>
      <c r="X27" s="75">
        <v>4.2718113532298398E-3</v>
      </c>
      <c r="Y27" s="72">
        <v>2.5452003342301199</v>
      </c>
    </row>
    <row r="28" spans="1:25" x14ac:dyDescent="0.25">
      <c r="A28" s="25" t="s">
        <v>902</v>
      </c>
      <c r="B28" s="54">
        <v>2.3022075399469699</v>
      </c>
      <c r="C28" s="54">
        <v>6.3257292919095001</v>
      </c>
      <c r="D28" s="54">
        <v>0</v>
      </c>
      <c r="E28" s="54">
        <v>3.1665650564999801</v>
      </c>
      <c r="F28" s="54">
        <v>7.9194344579694604</v>
      </c>
      <c r="G28" s="54">
        <v>0</v>
      </c>
      <c r="H28" s="71" t="s">
        <v>856</v>
      </c>
      <c r="I28" s="72">
        <v>12.060211373628601</v>
      </c>
      <c r="J28" s="78">
        <v>2.2454086273295499</v>
      </c>
      <c r="K28" s="78">
        <v>6.2729975916287701</v>
      </c>
      <c r="L28" s="78">
        <v>0</v>
      </c>
      <c r="M28" s="78">
        <v>2.4576277746598798</v>
      </c>
      <c r="N28" s="78">
        <v>7.3150777837375003</v>
      </c>
      <c r="O28" s="78">
        <v>0</v>
      </c>
      <c r="P28" s="71" t="s">
        <v>856</v>
      </c>
      <c r="Q28" s="72">
        <v>3.1144632327350101</v>
      </c>
      <c r="R28" s="54">
        <v>2.1789043595541302</v>
      </c>
      <c r="S28" s="54">
        <v>6.1812038532143996</v>
      </c>
      <c r="T28" s="54">
        <v>0</v>
      </c>
      <c r="U28" s="54">
        <v>2.4628109008687402</v>
      </c>
      <c r="V28" s="54">
        <v>6.9776908670239299</v>
      </c>
      <c r="W28" s="54">
        <v>0</v>
      </c>
      <c r="X28" s="71" t="s">
        <v>856</v>
      </c>
      <c r="Y28" s="72">
        <v>4.3071686402871903</v>
      </c>
    </row>
    <row r="29" spans="1:25" x14ac:dyDescent="0.25">
      <c r="B29" s="13" t="s">
        <v>884</v>
      </c>
      <c r="C29" s="13" t="s">
        <v>884</v>
      </c>
      <c r="E29" s="13" t="s">
        <v>884</v>
      </c>
      <c r="F29" s="13" t="s">
        <v>884</v>
      </c>
      <c r="H29" s="13" t="s">
        <v>884</v>
      </c>
      <c r="I29" s="13" t="s">
        <v>884</v>
      </c>
    </row>
  </sheetData>
  <mergeCells count="7">
    <mergeCell ref="U2:V2"/>
    <mergeCell ref="A2:A3"/>
    <mergeCell ref="B2:C2"/>
    <mergeCell ref="E2:F2"/>
    <mergeCell ref="J2:K2"/>
    <mergeCell ref="M2:N2"/>
    <mergeCell ref="R2:S2"/>
  </mergeCells>
  <conditionalFormatting sqref="P5 P10">
    <cfRule type="cellIs" dxfId="13" priority="14" operator="between">
      <formula>0.00001</formula>
      <formula>0.05</formula>
    </cfRule>
  </conditionalFormatting>
  <conditionalFormatting sqref="P5 P10">
    <cfRule type="containsText" dxfId="12" priority="13" operator="containsText" text="&lt;.0001">
      <formula>NOT(ISERROR(SEARCH("&lt;.0001",P5)))</formula>
    </cfRule>
  </conditionalFormatting>
  <conditionalFormatting sqref="P26">
    <cfRule type="cellIs" dxfId="11" priority="12" operator="between">
      <formula>0.00001</formula>
      <formula>0.05</formula>
    </cfRule>
  </conditionalFormatting>
  <conditionalFormatting sqref="P26">
    <cfRule type="containsText" dxfId="10" priority="11" operator="containsText" text="&lt;.0001">
      <formula>NOT(ISERROR(SEARCH("&lt;.0001",P26)))</formula>
    </cfRule>
  </conditionalFormatting>
  <conditionalFormatting sqref="X8 X10">
    <cfRule type="cellIs" dxfId="9" priority="10" operator="between">
      <formula>0.00001</formula>
      <formula>0.05</formula>
    </cfRule>
  </conditionalFormatting>
  <conditionalFormatting sqref="X8 X10">
    <cfRule type="containsText" dxfId="8" priority="9" operator="containsText" text="&lt;.0001">
      <formula>NOT(ISERROR(SEARCH("&lt;.0001",X8)))</formula>
    </cfRule>
  </conditionalFormatting>
  <conditionalFormatting sqref="X6">
    <cfRule type="cellIs" dxfId="7" priority="8" operator="between">
      <formula>0.00001</formula>
      <formula>0.05</formula>
    </cfRule>
  </conditionalFormatting>
  <conditionalFormatting sqref="X6">
    <cfRule type="containsText" dxfId="6" priority="7" operator="containsText" text="&lt;.0001">
      <formula>NOT(ISERROR(SEARCH("&lt;.0001",X6)))</formula>
    </cfRule>
  </conditionalFormatting>
  <conditionalFormatting sqref="X9">
    <cfRule type="cellIs" dxfId="5" priority="6" operator="between">
      <formula>0.00001</formula>
      <formula>0.05</formula>
    </cfRule>
  </conditionalFormatting>
  <conditionalFormatting sqref="X9">
    <cfRule type="containsText" dxfId="4" priority="5" operator="containsText" text="&lt;.0001">
      <formula>NOT(ISERROR(SEARCH("&lt;.0001",X9)))</formula>
    </cfRule>
  </conditionalFormatting>
  <conditionalFormatting sqref="X11">
    <cfRule type="cellIs" dxfId="3" priority="4" operator="between">
      <formula>0.00001</formula>
      <formula>0.05</formula>
    </cfRule>
  </conditionalFormatting>
  <conditionalFormatting sqref="X11">
    <cfRule type="containsText" dxfId="2" priority="3" operator="containsText" text="&lt;.0001">
      <formula>NOT(ISERROR(SEARCH("&lt;.0001",X11)))</formula>
    </cfRule>
  </conditionalFormatting>
  <conditionalFormatting sqref="H6:H8 H13">
    <cfRule type="cellIs" dxfId="1" priority="2" operator="between">
      <formula>0.00001</formula>
      <formula>0.05</formula>
    </cfRule>
  </conditionalFormatting>
  <conditionalFormatting sqref="H6:H8 H13">
    <cfRule type="containsText" dxfId="0" priority="1" operator="containsText" text="&lt;.0001">
      <formula>NOT(ISERROR(SEARCH("&lt;.0001",H6)))</formula>
    </cfRule>
  </conditionalFormatting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1</vt:lpstr>
      <vt:lpstr>Appendix 2</vt:lpstr>
      <vt:lpstr>Online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STATinMED</dc:creator>
  <cp:lastModifiedBy>STATinMED Research</cp:lastModifiedBy>
  <cp:lastPrinted>2019-08-19T15:12:14Z</cp:lastPrinted>
  <dcterms:created xsi:type="dcterms:W3CDTF">2019-02-15T20:33:13Z</dcterms:created>
  <dcterms:modified xsi:type="dcterms:W3CDTF">2019-08-19T15:44:29Z</dcterms:modified>
</cp:coreProperties>
</file>