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zahigolan\Dropbox\Asher volcanics paper\Final files 2021\Supp\"/>
    </mc:Choice>
  </mc:AlternateContent>
  <bookViews>
    <workbookView xWindow="0" yWindow="0" windowWidth="28800" windowHeight="12300"/>
  </bookViews>
  <sheets>
    <sheet name="U-Pb data" sheetId="1" r:id="rId1"/>
  </sheets>
  <calcPr calcId="162913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9" i="1" l="1"/>
  <c r="AN79" i="1"/>
  <c r="AN78" i="1"/>
  <c r="AN97" i="1"/>
  <c r="AN96" i="1"/>
  <c r="AN95" i="1"/>
  <c r="AN94" i="1"/>
  <c r="AN93" i="1"/>
  <c r="AN92" i="1"/>
  <c r="AN91" i="1"/>
  <c r="AN89" i="1"/>
  <c r="AN13" i="1"/>
  <c r="AN12" i="1"/>
  <c r="AN11" i="1"/>
  <c r="AN10" i="1"/>
  <c r="AN9" i="1"/>
  <c r="AN8" i="1"/>
  <c r="AN7" i="1"/>
  <c r="AN6" i="1"/>
  <c r="AN23" i="1"/>
  <c r="AN22" i="1"/>
  <c r="AN21" i="1"/>
  <c r="AN20" i="1"/>
  <c r="AN19" i="1"/>
  <c r="AN18" i="1"/>
  <c r="AN17" i="1"/>
  <c r="AN16" i="1"/>
  <c r="AN33" i="1"/>
  <c r="AN32" i="1"/>
  <c r="AN31" i="1"/>
  <c r="AN30" i="1"/>
  <c r="AN29" i="1"/>
  <c r="AN28" i="1"/>
  <c r="AN27" i="1"/>
  <c r="AN26" i="1"/>
  <c r="AN25" i="1"/>
  <c r="AN24" i="1"/>
  <c r="AN15" i="1"/>
  <c r="AN41" i="1"/>
  <c r="AN40" i="1"/>
  <c r="AN39" i="1"/>
  <c r="AN38" i="1"/>
  <c r="AN37" i="1"/>
  <c r="AN36" i="1"/>
  <c r="AN35" i="1"/>
  <c r="AN55" i="1"/>
  <c r="AN54" i="1"/>
  <c r="AN53" i="1"/>
  <c r="AN52" i="1"/>
  <c r="AN51" i="1"/>
  <c r="AN50" i="1"/>
  <c r="AN48" i="1"/>
  <c r="AN47" i="1"/>
  <c r="AN46" i="1"/>
  <c r="AN45" i="1"/>
  <c r="AN44" i="1"/>
  <c r="AN43" i="1"/>
</calcChain>
</file>

<file path=xl/sharedStrings.xml><?xml version="1.0" encoding="utf-8"?>
<sst xmlns="http://schemas.openxmlformats.org/spreadsheetml/2006/main" count="157" uniqueCount="141">
  <si>
    <t>Spot Name</t>
  </si>
  <si>
    <t>ppm</t>
  </si>
  <si>
    <t>U</t>
  </si>
  <si>
    <t>Th</t>
  </si>
  <si>
    <t>Total</t>
  </si>
  <si>
    <t>207corr</t>
  </si>
  <si>
    <t>Elijah-3 EL-45</t>
  </si>
  <si>
    <t>EL-45-1.1</t>
  </si>
  <si>
    <t>EL-45-2.1</t>
  </si>
  <si>
    <t>EL-45-3.1</t>
  </si>
  <si>
    <t>EL-45-4.1</t>
  </si>
  <si>
    <t>EL-45-5.1</t>
  </si>
  <si>
    <t>EL-45-6.1</t>
  </si>
  <si>
    <t>EL-45-7.1</t>
  </si>
  <si>
    <t>EL-45-8.1</t>
  </si>
  <si>
    <t>Elijah-3 NG-44</t>
  </si>
  <si>
    <t>EL -44-1.1</t>
  </si>
  <si>
    <t>EL -44-2.1</t>
  </si>
  <si>
    <t>EL -44-3.1</t>
  </si>
  <si>
    <t>EL -44-4.1</t>
  </si>
  <si>
    <t>EL -44-5.1</t>
  </si>
  <si>
    <t>EL -44-6.1</t>
  </si>
  <si>
    <t>EL -44-7.1</t>
  </si>
  <si>
    <t>EL -44-8.1</t>
  </si>
  <si>
    <t>EL -44-9.1</t>
  </si>
  <si>
    <t>EL -44-10.1</t>
  </si>
  <si>
    <t>EL -44-11.1</t>
  </si>
  <si>
    <t>EL -44-12.1</t>
  </si>
  <si>
    <t>EL -44-13.1</t>
  </si>
  <si>
    <t>EL -44-14.1</t>
  </si>
  <si>
    <t>EL -44-15.1</t>
  </si>
  <si>
    <t>EL -44-16.1</t>
  </si>
  <si>
    <t>EL -44-17.1</t>
  </si>
  <si>
    <t>EL -44-18.1</t>
  </si>
  <si>
    <t>EL -44-19.1</t>
  </si>
  <si>
    <t>Elijah-3 EL-39</t>
  </si>
  <si>
    <t>EL-39-1.1</t>
  </si>
  <si>
    <t>EL-39-2.1</t>
  </si>
  <si>
    <t>EL-39-3.1</t>
  </si>
  <si>
    <t>EL-39-4.1</t>
  </si>
  <si>
    <t>EL-39-5.1</t>
  </si>
  <si>
    <t>EL-39-6.1</t>
  </si>
  <si>
    <t>EL-39-7.1</t>
  </si>
  <si>
    <t>Elijah-3 EL-38</t>
  </si>
  <si>
    <t>EL-38-1.1</t>
  </si>
  <si>
    <t>EL-38-2.1*</t>
  </si>
  <si>
    <t>EL-38-3.1</t>
  </si>
  <si>
    <t>EL-38-4.1</t>
  </si>
  <si>
    <t>EL-38-5.1</t>
  </si>
  <si>
    <t>EL-38-6.1*</t>
  </si>
  <si>
    <t>Elijah-3 EL-28</t>
  </si>
  <si>
    <t>EL-28-1.1</t>
  </si>
  <si>
    <t>EL-28-2.1</t>
  </si>
  <si>
    <t>EL-28-3.1</t>
  </si>
  <si>
    <t>EL-28-4.1</t>
  </si>
  <si>
    <t>EL-28-5.1</t>
  </si>
  <si>
    <t>EL-28-6.1</t>
  </si>
  <si>
    <t>Devorah volcanics</t>
  </si>
  <si>
    <t>DB2A-1.1</t>
  </si>
  <si>
    <t>DB2A-2.1*</t>
  </si>
  <si>
    <t>DB2A-3.1*</t>
  </si>
  <si>
    <t>DB2A-5.1*</t>
  </si>
  <si>
    <t>DB2A-7.1</t>
  </si>
  <si>
    <t>DB2A-9.1</t>
  </si>
  <si>
    <t>DB2A-10.1</t>
  </si>
  <si>
    <t>DB2A-12.1</t>
  </si>
  <si>
    <t>DB2A-13.1</t>
  </si>
  <si>
    <t>Atlit-1A</t>
  </si>
  <si>
    <t>zr-2-1.1</t>
  </si>
  <si>
    <t>zr-3-1.1</t>
  </si>
  <si>
    <t>Meged-2</t>
  </si>
  <si>
    <t>MEG23-1.1</t>
  </si>
  <si>
    <t>MEG23-2.1*</t>
  </si>
  <si>
    <t>238/206</t>
  </si>
  <si>
    <t>% com 206</t>
  </si>
  <si>
    <t>232Th/238U</t>
  </si>
  <si>
    <t>207/206</t>
  </si>
  <si>
    <t>% err</t>
  </si>
  <si>
    <t>238/206*</t>
  </si>
  <si>
    <t>207*/206*</t>
  </si>
  <si>
    <t>1s err</t>
  </si>
  <si>
    <t>206Pb/238U Age</t>
  </si>
  <si>
    <t>48Ti (ppm)</t>
  </si>
  <si>
    <t>49Ti (ppm)</t>
  </si>
  <si>
    <t>48Temp (1.0/0.7)</t>
  </si>
  <si>
    <t xml:space="preserve">  </t>
  </si>
  <si>
    <t>Mount TG-4</t>
  </si>
  <si>
    <t>Mount TG-4 Standards</t>
  </si>
  <si>
    <t>TEM-1.1</t>
  </si>
  <si>
    <t>TEM-2.1</t>
  </si>
  <si>
    <t>TEM-3.1</t>
  </si>
  <si>
    <t>TEM-4.1</t>
  </si>
  <si>
    <t>TEM-5.1</t>
  </si>
  <si>
    <t>TEM-6.1</t>
  </si>
  <si>
    <t>TEM-7.1</t>
  </si>
  <si>
    <t>TEM-8.1</t>
  </si>
  <si>
    <t>TEM-9.1</t>
  </si>
  <si>
    <t>TEM-10.1</t>
  </si>
  <si>
    <t>TEM-11.1</t>
  </si>
  <si>
    <t>TEM-12.1</t>
  </si>
  <si>
    <t>TEM-13.1</t>
  </si>
  <si>
    <t>TEM-14.1</t>
  </si>
  <si>
    <t>TEM-15.1</t>
  </si>
  <si>
    <t>TEM-16.1</t>
  </si>
  <si>
    <t>TEM-17.1</t>
  </si>
  <si>
    <t>Mount TG-1</t>
  </si>
  <si>
    <t>R33-1.1</t>
  </si>
  <si>
    <t>R33-2.1</t>
  </si>
  <si>
    <t>R33-3.1</t>
  </si>
  <si>
    <t>R33-4.1</t>
  </si>
  <si>
    <t>Mount TG-9</t>
  </si>
  <si>
    <t>Mount TG-9 standards</t>
  </si>
  <si>
    <t>Mount TG-1 standards</t>
  </si>
  <si>
    <t>Y (ppm)</t>
  </si>
  <si>
    <t>La (ppm)</t>
  </si>
  <si>
    <t>Ce (ppm)</t>
  </si>
  <si>
    <t>Nd (ppm)</t>
  </si>
  <si>
    <t>Sm (ppm)</t>
  </si>
  <si>
    <t>Eu (ppm)</t>
  </si>
  <si>
    <t>Gd (ppm)</t>
  </si>
  <si>
    <t>Dy (ppm)</t>
  </si>
  <si>
    <t>Er (ppm)</t>
  </si>
  <si>
    <t>Yb (ppm)</t>
  </si>
  <si>
    <t>Hf (ppm)</t>
  </si>
  <si>
    <t>La (ch)</t>
  </si>
  <si>
    <t>Ce (ch)</t>
  </si>
  <si>
    <t>Nd (ch)</t>
  </si>
  <si>
    <t>Sm (ch)</t>
  </si>
  <si>
    <t>Eu (ch)</t>
  </si>
  <si>
    <t>Gd (ch)</t>
  </si>
  <si>
    <t>Dy (chn)</t>
  </si>
  <si>
    <t>Er (ch)</t>
  </si>
  <si>
    <t>Yb (ch)</t>
  </si>
  <si>
    <t>Y (ch)</t>
  </si>
  <si>
    <t>Eu/Eu* (Ch)</t>
  </si>
  <si>
    <t>MAD-559 -1.1</t>
  </si>
  <si>
    <t>MAD-1-1.1</t>
  </si>
  <si>
    <t>MAD-559-1.1</t>
  </si>
  <si>
    <r>
      <rPr>
        <b/>
        <sz val="12"/>
        <rFont val="Times New Roman"/>
        <family val="1"/>
      </rPr>
      <t>Supplemental Table 1: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In situ</t>
    </r>
    <r>
      <rPr>
        <sz val="12"/>
        <rFont val="Times New Roman"/>
        <family val="1"/>
      </rPr>
      <t xml:space="preserve"> U-Pb isotope and trace elements measurements Analyses were conducted using a </t>
    </r>
    <r>
      <rPr>
        <i/>
        <sz val="12"/>
        <rFont val="Times New Roman"/>
        <family val="1"/>
      </rPr>
      <t>SHRIMP-RG</t>
    </r>
    <r>
      <rPr>
        <sz val="12"/>
        <rFont val="Times New Roman"/>
        <family val="1"/>
      </rPr>
      <t xml:space="preserve"> at Stanford  University.</t>
    </r>
    <r>
      <rPr>
        <i/>
        <sz val="10"/>
        <rFont val="Arial"/>
        <family val="2"/>
      </rPr>
      <t/>
    </r>
  </si>
  <si>
    <t>SHRIMP detection limit is 48Ti=015 ppb, 49Ti=2 ppb, 89Y=0.2 ppb, REE's=0.5-3.8 ppb, Hf=4 ppb, 206Pb=1.5 ppb, Th=0.7 ppb, U=0.7 ppb.</t>
  </si>
  <si>
    <t>SHRIMP-RG detection limit is 48Ti=015 ppb, 49Ti=2 ppb, 89Y=0.2 ppb, REE's=0.5-3.8 ppb, Hf=4 ppb, 206Pb=1.5 ppb, Th=0.7 ppb, U=0.7 ppb.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</si>
</sst>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"/>
    <numFmt numFmtId="166" formatCode="[&gt;=100]0;[&gt;0]0.0;0"/>
    <numFmt numFmtId="167" formatCode="[&gt;=1]0;[&gt;0.1]0.0;0.00"/>
    <numFmt numFmtId="168" formatCode="0.0000"/>
    <numFmt numFmtId="169" formatCode="[&gt;=1000]0E+0;[&gt;=10]0;0.00"/>
    <numFmt numFmtId="170" formatCode="0.00000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37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666666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666666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49" fontId="14" fillId="4" borderId="4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168" fontId="5" fillId="4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7" fontId="4" fillId="4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center"/>
    </xf>
    <xf numFmtId="170" fontId="5" fillId="4" borderId="4" xfId="0" applyNumberFormat="1" applyFont="1" applyFill="1" applyBorder="1" applyAlignment="1">
      <alignment horizontal="center"/>
    </xf>
    <xf numFmtId="169" fontId="5" fillId="4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5" xfId="0" applyFont="1" applyBorder="1"/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left"/>
    </xf>
  </cellXfs>
  <cellStyles count="1">
    <cellStyle name="Normal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tabSelected="1" zoomScale="115" zoomScaleNormal="115" workbookViewId="0">
      <pane ySplit="3" topLeftCell="A4" activePane="bottomLeft" state="frozen"/>
      <selection pane="bottomLeft" activeCell="R28" sqref="R28"/>
    </sheetView>
  </sheetViews>
  <sheetFormatPr defaultRowHeight="15" x14ac:dyDescent="0.25"/>
  <cols>
    <col min="1" max="1" width="17.42578125" customWidth="1"/>
    <col min="5" max="5" width="12.85546875" customWidth="1"/>
    <col min="12" max="12" width="10.5703125" customWidth="1"/>
    <col min="14" max="14" width="14" customWidth="1"/>
    <col min="19" max="19" width="10.85546875" bestFit="1" customWidth="1"/>
    <col min="20" max="27" width="9.28515625" bestFit="1" customWidth="1"/>
    <col min="28" max="28" width="9.5703125" bestFit="1" customWidth="1"/>
    <col min="29" max="29" width="10.42578125" bestFit="1" customWidth="1"/>
    <col min="30" max="35" width="9.28515625" bestFit="1" customWidth="1"/>
    <col min="36" max="39" width="9.5703125" bestFit="1" customWidth="1"/>
    <col min="40" max="40" width="9.28515625" bestFit="1" customWidth="1"/>
  </cols>
  <sheetData>
    <row r="1" spans="1:40" ht="16.5" thickBot="1" x14ac:dyDescent="0.3">
      <c r="A1" s="83" t="s">
        <v>138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85" t="s">
        <v>140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40" ht="15" customHeight="1" x14ac:dyDescent="0.25">
      <c r="A2" s="76" t="s">
        <v>0</v>
      </c>
      <c r="B2" s="12"/>
      <c r="C2" s="15" t="s">
        <v>1</v>
      </c>
      <c r="D2" s="15" t="s">
        <v>1</v>
      </c>
      <c r="E2" s="62" t="s">
        <v>75</v>
      </c>
      <c r="F2" s="15" t="s">
        <v>4</v>
      </c>
      <c r="G2" s="15"/>
      <c r="H2" s="15" t="s">
        <v>4</v>
      </c>
      <c r="I2" s="15"/>
      <c r="J2" s="13"/>
      <c r="K2" s="11"/>
      <c r="L2" s="15"/>
      <c r="M2" s="11"/>
      <c r="N2" s="15" t="s">
        <v>5</v>
      </c>
      <c r="O2" s="15"/>
      <c r="P2" s="7"/>
      <c r="Q2" s="8"/>
      <c r="R2" s="6"/>
      <c r="S2" s="6"/>
      <c r="T2" s="8"/>
      <c r="U2" s="8"/>
      <c r="V2" s="6"/>
      <c r="W2" s="6"/>
      <c r="X2" s="7"/>
      <c r="Y2" s="6"/>
      <c r="Z2" s="7"/>
      <c r="AA2" s="6"/>
      <c r="AB2" s="9"/>
    </row>
    <row r="3" spans="1:40" ht="44.25" customHeight="1" thickBot="1" x14ac:dyDescent="0.3">
      <c r="A3" s="82"/>
      <c r="B3" s="16" t="s">
        <v>74</v>
      </c>
      <c r="C3" s="16" t="s">
        <v>2</v>
      </c>
      <c r="D3" s="16" t="s">
        <v>3</v>
      </c>
      <c r="E3" s="63"/>
      <c r="F3" s="16" t="s">
        <v>73</v>
      </c>
      <c r="G3" s="16" t="s">
        <v>77</v>
      </c>
      <c r="H3" s="16" t="s">
        <v>76</v>
      </c>
      <c r="I3" s="16" t="s">
        <v>77</v>
      </c>
      <c r="J3" s="16" t="s">
        <v>78</v>
      </c>
      <c r="K3" s="16" t="s">
        <v>77</v>
      </c>
      <c r="L3" s="16" t="s">
        <v>79</v>
      </c>
      <c r="M3" s="16" t="s">
        <v>77</v>
      </c>
      <c r="N3" s="16" t="s">
        <v>81</v>
      </c>
      <c r="O3" s="16" t="s">
        <v>80</v>
      </c>
      <c r="P3" s="69" t="s">
        <v>82</v>
      </c>
      <c r="Q3" s="69" t="s">
        <v>83</v>
      </c>
      <c r="R3" s="69" t="s">
        <v>84</v>
      </c>
      <c r="S3" s="69" t="s">
        <v>113</v>
      </c>
      <c r="T3" s="69" t="s">
        <v>114</v>
      </c>
      <c r="U3" s="69" t="s">
        <v>115</v>
      </c>
      <c r="V3" s="69" t="s">
        <v>116</v>
      </c>
      <c r="W3" s="69" t="s">
        <v>117</v>
      </c>
      <c r="X3" s="69" t="s">
        <v>118</v>
      </c>
      <c r="Y3" s="69" t="s">
        <v>119</v>
      </c>
      <c r="Z3" s="69" t="s">
        <v>120</v>
      </c>
      <c r="AA3" s="69" t="s">
        <v>121</v>
      </c>
      <c r="AB3" s="69" t="s">
        <v>122</v>
      </c>
      <c r="AC3" s="69" t="s">
        <v>123</v>
      </c>
      <c r="AD3" s="69" t="s">
        <v>124</v>
      </c>
      <c r="AE3" s="69" t="s">
        <v>125</v>
      </c>
      <c r="AF3" s="69" t="s">
        <v>126</v>
      </c>
      <c r="AG3" s="69" t="s">
        <v>127</v>
      </c>
      <c r="AH3" s="69" t="s">
        <v>128</v>
      </c>
      <c r="AI3" s="69" t="s">
        <v>129</v>
      </c>
      <c r="AJ3" s="69" t="s">
        <v>130</v>
      </c>
      <c r="AK3" s="69" t="s">
        <v>131</v>
      </c>
      <c r="AL3" s="69" t="s">
        <v>132</v>
      </c>
      <c r="AM3" s="69" t="s">
        <v>133</v>
      </c>
      <c r="AN3" s="69" t="s">
        <v>134</v>
      </c>
    </row>
    <row r="4" spans="1:40" ht="16.5" customHeight="1" thickBot="1" x14ac:dyDescent="0.3">
      <c r="A4" s="65" t="s">
        <v>86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40" x14ac:dyDescent="0.25">
      <c r="A5" s="75" t="s">
        <v>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</row>
    <row r="6" spans="1:40" x14ac:dyDescent="0.25">
      <c r="A6" s="17" t="s">
        <v>7</v>
      </c>
      <c r="B6" s="18">
        <v>0.38</v>
      </c>
      <c r="C6" s="18">
        <v>124</v>
      </c>
      <c r="D6" s="18">
        <v>62</v>
      </c>
      <c r="E6" s="18">
        <v>0.51600000000000001</v>
      </c>
      <c r="F6" s="18">
        <v>30.64</v>
      </c>
      <c r="G6" s="18">
        <v>1</v>
      </c>
      <c r="H6" s="18">
        <v>5.33E-2</v>
      </c>
      <c r="I6" s="18">
        <v>5.3</v>
      </c>
      <c r="J6" s="18">
        <v>30.34</v>
      </c>
      <c r="K6" s="18">
        <v>1.1000000000000001</v>
      </c>
      <c r="L6" s="18">
        <v>6.1100000000000002E-2</v>
      </c>
      <c r="M6" s="18">
        <v>8.6</v>
      </c>
      <c r="N6" s="17">
        <v>206</v>
      </c>
      <c r="O6" s="17">
        <v>2</v>
      </c>
      <c r="P6" s="73">
        <v>10.4</v>
      </c>
      <c r="Q6" s="73">
        <v>10.1</v>
      </c>
      <c r="R6" s="73">
        <v>821</v>
      </c>
      <c r="S6" s="71">
        <v>2027.0277819894566</v>
      </c>
      <c r="T6" s="72">
        <v>4.7329491337074127E-2</v>
      </c>
      <c r="U6" s="73">
        <v>7.7506383774701977</v>
      </c>
      <c r="V6" s="73">
        <v>5.3984001284970651</v>
      </c>
      <c r="W6" s="73">
        <v>10.328376574992422</v>
      </c>
      <c r="X6" s="74">
        <v>3.8351060922378384</v>
      </c>
      <c r="Y6" s="71">
        <v>84.421233104772213</v>
      </c>
      <c r="Z6" s="71">
        <v>248.35689381156206</v>
      </c>
      <c r="AA6" s="71">
        <v>354.15155568959216</v>
      </c>
      <c r="AB6" s="71">
        <v>464.33540336722666</v>
      </c>
      <c r="AC6" s="71">
        <v>8135.857383915506</v>
      </c>
      <c r="AD6" s="74">
        <v>0.19970249509313978</v>
      </c>
      <c r="AE6" s="73">
        <v>12.64378201871158</v>
      </c>
      <c r="AF6" s="73">
        <v>11.812691747258347</v>
      </c>
      <c r="AG6" s="71">
        <v>69.786328209408268</v>
      </c>
      <c r="AH6" s="73">
        <v>68.119113538860361</v>
      </c>
      <c r="AI6" s="71">
        <v>424.2273020340312</v>
      </c>
      <c r="AJ6" s="71">
        <v>1009.5808691526913</v>
      </c>
      <c r="AK6" s="71">
        <v>2213.4472230599508</v>
      </c>
      <c r="AL6" s="71">
        <v>2884.0708283678673</v>
      </c>
      <c r="AM6" s="71">
        <v>1291.1004980824564</v>
      </c>
      <c r="AN6" s="70">
        <f>AH6/((AG6*AI6)^0.5)</f>
        <v>0.39589909215373931</v>
      </c>
    </row>
    <row r="7" spans="1:40" x14ac:dyDescent="0.25">
      <c r="A7" s="17" t="s">
        <v>8</v>
      </c>
      <c r="B7" s="18">
        <v>0.27</v>
      </c>
      <c r="C7" s="18">
        <v>104</v>
      </c>
      <c r="D7" s="18">
        <v>44</v>
      </c>
      <c r="E7" s="18">
        <v>0.435</v>
      </c>
      <c r="F7" s="18">
        <v>31.2</v>
      </c>
      <c r="G7" s="18">
        <v>1.1000000000000001</v>
      </c>
      <c r="H7" s="18">
        <v>5.2299999999999999E-2</v>
      </c>
      <c r="I7" s="18">
        <v>5.0999999999999996</v>
      </c>
      <c r="J7" s="18">
        <v>31.45</v>
      </c>
      <c r="K7" s="18">
        <v>1.2</v>
      </c>
      <c r="L7" s="18">
        <v>4.6100000000000002E-2</v>
      </c>
      <c r="M7" s="18">
        <v>11.3</v>
      </c>
      <c r="N7" s="17">
        <v>203</v>
      </c>
      <c r="O7" s="17">
        <v>2</v>
      </c>
      <c r="P7" s="73">
        <v>8.1</v>
      </c>
      <c r="Q7" s="73">
        <v>8</v>
      </c>
      <c r="R7" s="73">
        <v>795</v>
      </c>
      <c r="S7" s="71">
        <v>709.33662136048349</v>
      </c>
      <c r="T7" s="72">
        <v>1.1003034667538745E-2</v>
      </c>
      <c r="U7" s="73">
        <v>9.1613983912104189</v>
      </c>
      <c r="V7" s="73">
        <v>0.98653164578247787</v>
      </c>
      <c r="W7" s="73">
        <v>2.0808961397576775</v>
      </c>
      <c r="X7" s="74">
        <v>0.80252255825856322</v>
      </c>
      <c r="Y7" s="71">
        <v>22.825644416643566</v>
      </c>
      <c r="Z7" s="71">
        <v>78.181026940001743</v>
      </c>
      <c r="AA7" s="71">
        <v>128.95499965941676</v>
      </c>
      <c r="AB7" s="71">
        <v>180.86645639617277</v>
      </c>
      <c r="AC7" s="71">
        <v>8951.0589772719395</v>
      </c>
      <c r="AD7" s="74">
        <v>4.6426306614087531E-2</v>
      </c>
      <c r="AE7" s="73">
        <v>14.945184977504763</v>
      </c>
      <c r="AF7" s="73">
        <v>2.1587125728281791</v>
      </c>
      <c r="AG7" s="71">
        <v>14.06010905241674</v>
      </c>
      <c r="AH7" s="73">
        <v>14.254397127150323</v>
      </c>
      <c r="AI7" s="71">
        <v>114.70173073690233</v>
      </c>
      <c r="AJ7" s="71">
        <v>317.80905260163308</v>
      </c>
      <c r="AK7" s="71">
        <v>805.96874787135471</v>
      </c>
      <c r="AL7" s="71">
        <v>1123.394139106663</v>
      </c>
      <c r="AM7" s="71">
        <v>451.80676519776017</v>
      </c>
      <c r="AN7" s="70">
        <f>AH7/((AG7*AI7)^0.5)</f>
        <v>0.35495191532223946</v>
      </c>
    </row>
    <row r="8" spans="1:40" x14ac:dyDescent="0.25">
      <c r="A8" s="17" t="s">
        <v>9</v>
      </c>
      <c r="B8" s="18">
        <v>-4.7E-2</v>
      </c>
      <c r="C8" s="18">
        <v>79</v>
      </c>
      <c r="D8" s="18">
        <v>33</v>
      </c>
      <c r="E8" s="18">
        <v>0.436</v>
      </c>
      <c r="F8" s="18">
        <v>30.6</v>
      </c>
      <c r="G8" s="18">
        <v>1.2</v>
      </c>
      <c r="H8" s="18">
        <v>4.99E-2</v>
      </c>
      <c r="I8" s="18">
        <v>6</v>
      </c>
      <c r="J8" s="18">
        <v>30.45</v>
      </c>
      <c r="K8" s="18">
        <v>1.3</v>
      </c>
      <c r="L8" s="18">
        <v>5.3800000000000001E-2</v>
      </c>
      <c r="M8" s="18">
        <v>9.1</v>
      </c>
      <c r="N8" s="17">
        <v>207</v>
      </c>
      <c r="O8" s="17">
        <v>3</v>
      </c>
      <c r="P8" s="73">
        <v>11.8</v>
      </c>
      <c r="Q8" s="73">
        <v>11.6</v>
      </c>
      <c r="R8" s="73">
        <v>835</v>
      </c>
      <c r="S8" s="71">
        <v>719.3103173902191</v>
      </c>
      <c r="T8" s="72">
        <v>0.29913339668277322</v>
      </c>
      <c r="U8" s="73">
        <v>12.092630556487979</v>
      </c>
      <c r="V8" s="73">
        <v>1.780824077703052</v>
      </c>
      <c r="W8" s="73">
        <v>2.9985753248696647</v>
      </c>
      <c r="X8" s="74">
        <v>1.321118250547308</v>
      </c>
      <c r="Y8" s="71">
        <v>26.845857328773949</v>
      </c>
      <c r="Z8" s="71">
        <v>81.572431629412662</v>
      </c>
      <c r="AA8" s="71">
        <v>125.18560491419802</v>
      </c>
      <c r="AB8" s="71">
        <v>173.82859758308854</v>
      </c>
      <c r="AC8" s="71">
        <v>8336.6734530681078</v>
      </c>
      <c r="AD8" s="74">
        <v>1.2621662307290009</v>
      </c>
      <c r="AE8" s="73">
        <v>19.726966650061957</v>
      </c>
      <c r="AF8" s="73">
        <v>3.8967704107287786</v>
      </c>
      <c r="AG8" s="71">
        <v>20.260644086957196</v>
      </c>
      <c r="AH8" s="73">
        <v>23.465688286808312</v>
      </c>
      <c r="AI8" s="71">
        <v>134.9038056722309</v>
      </c>
      <c r="AJ8" s="71">
        <v>331.59525052606773</v>
      </c>
      <c r="AK8" s="71">
        <v>782.41003071373768</v>
      </c>
      <c r="AL8" s="71">
        <v>1079.6807303297423</v>
      </c>
      <c r="AM8" s="71">
        <v>458.15943782816504</v>
      </c>
      <c r="AN8" s="70">
        <f>AH8/((AG8*AI8)^0.5)</f>
        <v>0.44884312028382717</v>
      </c>
    </row>
    <row r="9" spans="1:40" x14ac:dyDescent="0.25">
      <c r="A9" s="17" t="s">
        <v>10</v>
      </c>
      <c r="B9" s="18">
        <v>-0.253</v>
      </c>
      <c r="C9" s="18">
        <v>100</v>
      </c>
      <c r="D9" s="18">
        <v>58</v>
      </c>
      <c r="E9" s="18">
        <v>0.59499999999999997</v>
      </c>
      <c r="F9" s="18">
        <v>30.75</v>
      </c>
      <c r="G9" s="18">
        <v>1.1000000000000001</v>
      </c>
      <c r="H9" s="18">
        <v>4.8300000000000003E-2</v>
      </c>
      <c r="I9" s="18">
        <v>5.7</v>
      </c>
      <c r="J9" s="18">
        <v>30.63</v>
      </c>
      <c r="K9" s="18">
        <v>1.2</v>
      </c>
      <c r="L9" s="18">
        <v>5.1499999999999997E-2</v>
      </c>
      <c r="M9" s="18">
        <v>8.1999999999999993</v>
      </c>
      <c r="N9" s="17">
        <v>207</v>
      </c>
      <c r="O9" s="17">
        <v>2</v>
      </c>
      <c r="P9" s="73">
        <v>11</v>
      </c>
      <c r="Q9" s="73">
        <v>10.3</v>
      </c>
      <c r="R9" s="73">
        <v>828</v>
      </c>
      <c r="S9" s="71">
        <v>1479.1208987395166</v>
      </c>
      <c r="T9" s="72">
        <v>2.2713951942267278E-2</v>
      </c>
      <c r="U9" s="73">
        <v>28.989990192468472</v>
      </c>
      <c r="V9" s="73">
        <v>2.4858149367854847</v>
      </c>
      <c r="W9" s="73">
        <v>4.5029441519549716</v>
      </c>
      <c r="X9" s="74">
        <v>1.2719324518175987</v>
      </c>
      <c r="Y9" s="71">
        <v>52.39659339218079</v>
      </c>
      <c r="Z9" s="71">
        <v>169.22691314646255</v>
      </c>
      <c r="AA9" s="71">
        <v>265.18585849960397</v>
      </c>
      <c r="AB9" s="71">
        <v>362.66982319464222</v>
      </c>
      <c r="AC9" s="71">
        <v>9420.26252562835</v>
      </c>
      <c r="AD9" s="74">
        <v>9.5839459672013835E-2</v>
      </c>
      <c r="AE9" s="73">
        <v>47.291990526049709</v>
      </c>
      <c r="AF9" s="73">
        <v>5.4394199929660498</v>
      </c>
      <c r="AG9" s="71">
        <v>30.42529832402008</v>
      </c>
      <c r="AH9" s="73">
        <v>22.592050653953795</v>
      </c>
      <c r="AI9" s="71">
        <v>263.29946428231551</v>
      </c>
      <c r="AJ9" s="71">
        <v>687.91428108318109</v>
      </c>
      <c r="AK9" s="71">
        <v>1657.4116156225248</v>
      </c>
      <c r="AL9" s="71">
        <v>2252.6075974822497</v>
      </c>
      <c r="AM9" s="71">
        <v>942.11522212708064</v>
      </c>
      <c r="AN9" s="70">
        <f>AH9/((AG9*AI9)^0.5)</f>
        <v>0.25241388586016106</v>
      </c>
    </row>
    <row r="10" spans="1:40" x14ac:dyDescent="0.25">
      <c r="A10" s="17" t="s">
        <v>11</v>
      </c>
      <c r="B10" s="18">
        <v>4.0000000000000001E-3</v>
      </c>
      <c r="C10" s="18">
        <v>258</v>
      </c>
      <c r="D10" s="18">
        <v>150</v>
      </c>
      <c r="E10" s="18">
        <v>0.59899999999999998</v>
      </c>
      <c r="F10" s="18">
        <v>30.96</v>
      </c>
      <c r="G10" s="18">
        <v>0.8</v>
      </c>
      <c r="H10" s="18">
        <v>5.0299999999999997E-2</v>
      </c>
      <c r="I10" s="18">
        <v>3.3</v>
      </c>
      <c r="J10" s="18">
        <v>30.96</v>
      </c>
      <c r="K10" s="18">
        <v>0.8</v>
      </c>
      <c r="L10" s="18">
        <v>5.0299999999999997E-2</v>
      </c>
      <c r="M10" s="18">
        <v>3.3</v>
      </c>
      <c r="N10" s="17">
        <v>205</v>
      </c>
      <c r="O10" s="17">
        <v>2</v>
      </c>
      <c r="P10" s="73">
        <v>5.7</v>
      </c>
      <c r="Q10" s="73">
        <v>5.4</v>
      </c>
      <c r="R10" s="73">
        <v>761</v>
      </c>
      <c r="S10" s="71">
        <v>764.93599426336152</v>
      </c>
      <c r="T10" s="72">
        <v>4.98426315455896E-2</v>
      </c>
      <c r="U10" s="73">
        <v>8.8795105590576924</v>
      </c>
      <c r="V10" s="73">
        <v>1.0876150748476163</v>
      </c>
      <c r="W10" s="73">
        <v>2.5450906756455751</v>
      </c>
      <c r="X10" s="74">
        <v>0.91777229366599555</v>
      </c>
      <c r="Y10" s="71">
        <v>26.13987934198688</v>
      </c>
      <c r="Z10" s="71">
        <v>89.208128897876577</v>
      </c>
      <c r="AA10" s="71">
        <v>136.51958022122778</v>
      </c>
      <c r="AB10" s="71">
        <v>195.91555485867298</v>
      </c>
      <c r="AC10" s="71">
        <v>9107.1034867161488</v>
      </c>
      <c r="AD10" s="74">
        <v>0.21030646221767765</v>
      </c>
      <c r="AE10" s="73">
        <v>14.485335332883675</v>
      </c>
      <c r="AF10" s="73">
        <v>2.3799016955090071</v>
      </c>
      <c r="AG10" s="71">
        <v>17.19655861922686</v>
      </c>
      <c r="AH10" s="73">
        <v>16.301461699218393</v>
      </c>
      <c r="AI10" s="71">
        <v>131.35617759792402</v>
      </c>
      <c r="AJ10" s="71">
        <v>362.63467031657143</v>
      </c>
      <c r="AK10" s="71">
        <v>853.24737638267368</v>
      </c>
      <c r="AL10" s="71">
        <v>1216.8668003644284</v>
      </c>
      <c r="AM10" s="71">
        <v>487.22037851169523</v>
      </c>
      <c r="AN10" s="70">
        <f>AH10/((AG10*AI10)^0.5)</f>
        <v>0.34298926267073954</v>
      </c>
    </row>
    <row r="11" spans="1:40" x14ac:dyDescent="0.25">
      <c r="A11" s="17" t="s">
        <v>12</v>
      </c>
      <c r="B11" s="18">
        <v>0.39900000000000002</v>
      </c>
      <c r="C11" s="18">
        <v>108</v>
      </c>
      <c r="D11" s="18">
        <v>52</v>
      </c>
      <c r="E11" s="18">
        <v>0.495</v>
      </c>
      <c r="F11" s="18">
        <v>31.15</v>
      </c>
      <c r="G11" s="18">
        <v>1</v>
      </c>
      <c r="H11" s="18">
        <v>5.3400000000000003E-2</v>
      </c>
      <c r="I11" s="18">
        <v>5.0999999999999996</v>
      </c>
      <c r="J11" s="18">
        <v>31.64</v>
      </c>
      <c r="K11" s="18">
        <v>1.3</v>
      </c>
      <c r="L11" s="18">
        <v>4.1000000000000002E-2</v>
      </c>
      <c r="M11" s="18">
        <v>16.7</v>
      </c>
      <c r="N11" s="17">
        <v>203</v>
      </c>
      <c r="O11" s="17">
        <v>2</v>
      </c>
      <c r="P11" s="73">
        <v>11.7</v>
      </c>
      <c r="Q11" s="73">
        <v>11.6</v>
      </c>
      <c r="R11" s="73">
        <v>835</v>
      </c>
      <c r="S11" s="71">
        <v>1433.3893156997647</v>
      </c>
      <c r="T11" s="72">
        <v>4.5313891505471868E-2</v>
      </c>
      <c r="U11" s="73">
        <v>5.2212728097948862</v>
      </c>
      <c r="V11" s="73">
        <v>3.7408878900296125</v>
      </c>
      <c r="W11" s="73">
        <v>5.7267090897238377</v>
      </c>
      <c r="X11" s="74">
        <v>2.0803503647151986</v>
      </c>
      <c r="Y11" s="71">
        <v>59.395224416078989</v>
      </c>
      <c r="Z11" s="71">
        <v>168.99798467468941</v>
      </c>
      <c r="AA11" s="71">
        <v>242.53520946539501</v>
      </c>
      <c r="AB11" s="71">
        <v>337.30494801580357</v>
      </c>
      <c r="AC11" s="71">
        <v>8286.6733911517858</v>
      </c>
      <c r="AD11" s="74">
        <v>0.19119785445346782</v>
      </c>
      <c r="AE11" s="73">
        <v>8.5175739148366816</v>
      </c>
      <c r="AF11" s="73">
        <v>8.1857503064105313</v>
      </c>
      <c r="AG11" s="71">
        <v>38.693980335971879</v>
      </c>
      <c r="AH11" s="73">
        <v>36.951161007374751</v>
      </c>
      <c r="AI11" s="71">
        <v>298.46846440240694</v>
      </c>
      <c r="AJ11" s="71">
        <v>686.98367753938783</v>
      </c>
      <c r="AK11" s="71">
        <v>1515.8450591587189</v>
      </c>
      <c r="AL11" s="71">
        <v>2095.0617889180344</v>
      </c>
      <c r="AM11" s="71">
        <v>912.9868252864743</v>
      </c>
      <c r="AN11" s="70">
        <f>AH11/((AG11*AI11)^0.5)</f>
        <v>0.34384060286081802</v>
      </c>
    </row>
    <row r="12" spans="1:40" x14ac:dyDescent="0.25">
      <c r="A12" s="17" t="s">
        <v>13</v>
      </c>
      <c r="B12" s="18">
        <v>-0.54500000000000004</v>
      </c>
      <c r="C12" s="18">
        <v>144</v>
      </c>
      <c r="D12" s="18">
        <v>100</v>
      </c>
      <c r="E12" s="18">
        <v>0.72</v>
      </c>
      <c r="F12" s="18">
        <v>31.5</v>
      </c>
      <c r="G12" s="18">
        <v>1.8</v>
      </c>
      <c r="H12" s="18">
        <v>4.58E-2</v>
      </c>
      <c r="I12" s="18">
        <v>4.5999999999999996</v>
      </c>
      <c r="J12" s="18">
        <v>31.92</v>
      </c>
      <c r="K12" s="18">
        <v>1.9</v>
      </c>
      <c r="L12" s="18">
        <v>3.5099999999999999E-2</v>
      </c>
      <c r="M12" s="18">
        <v>15.1</v>
      </c>
      <c r="N12" s="17">
        <v>203</v>
      </c>
      <c r="O12" s="17">
        <v>4</v>
      </c>
      <c r="P12" s="73">
        <v>10.9</v>
      </c>
      <c r="Q12" s="73">
        <v>10.4</v>
      </c>
      <c r="R12" s="73">
        <v>826</v>
      </c>
      <c r="S12" s="71">
        <v>1240.8784900683645</v>
      </c>
      <c r="T12" s="72">
        <v>1.3058709680087148E-2</v>
      </c>
      <c r="U12" s="73">
        <v>14.662131568064588</v>
      </c>
      <c r="V12" s="73">
        <v>1.8638111788753118</v>
      </c>
      <c r="W12" s="73">
        <v>3.6706170678965648</v>
      </c>
      <c r="X12" s="74">
        <v>1.1545206965808288</v>
      </c>
      <c r="Y12" s="71">
        <v>43.080518288267569</v>
      </c>
      <c r="Z12" s="71">
        <v>139.38772496605395</v>
      </c>
      <c r="AA12" s="71">
        <v>225.74126194042975</v>
      </c>
      <c r="AB12" s="71">
        <v>329.09528185211673</v>
      </c>
      <c r="AC12" s="71">
        <v>9496.5619321366357</v>
      </c>
      <c r="AD12" s="74">
        <v>5.5100040844249569E-2</v>
      </c>
      <c r="AE12" s="73">
        <v>23.918648561279916</v>
      </c>
      <c r="AF12" s="73">
        <v>4.078361441740288</v>
      </c>
      <c r="AG12" s="71">
        <v>24.80146667497679</v>
      </c>
      <c r="AH12" s="73">
        <v>20.506584308718093</v>
      </c>
      <c r="AI12" s="71">
        <v>216.48501652395763</v>
      </c>
      <c r="AJ12" s="71">
        <v>566.61676815469082</v>
      </c>
      <c r="AK12" s="71">
        <v>1410.882887127686</v>
      </c>
      <c r="AL12" s="71">
        <v>2044.0700736156318</v>
      </c>
      <c r="AM12" s="71">
        <v>790.36846501169714</v>
      </c>
      <c r="AN12" s="70">
        <f>AH12/((AG12*AI12)^0.5)</f>
        <v>0.27985993193715869</v>
      </c>
    </row>
    <row r="13" spans="1:40" x14ac:dyDescent="0.25">
      <c r="A13" s="17" t="s">
        <v>14</v>
      </c>
      <c r="B13" s="18">
        <v>-9.9000000000000005E-2</v>
      </c>
      <c r="C13" s="18">
        <v>154</v>
      </c>
      <c r="D13" s="18">
        <v>64</v>
      </c>
      <c r="E13" s="18">
        <v>0.42799999999999999</v>
      </c>
      <c r="F13" s="18">
        <v>30.63</v>
      </c>
      <c r="G13" s="18">
        <v>0.9</v>
      </c>
      <c r="H13" s="18">
        <v>4.9500000000000002E-2</v>
      </c>
      <c r="I13" s="18">
        <v>4.3</v>
      </c>
      <c r="J13" s="18">
        <v>31.02</v>
      </c>
      <c r="K13" s="18">
        <v>1.1000000000000001</v>
      </c>
      <c r="L13" s="18">
        <v>3.9199999999999999E-2</v>
      </c>
      <c r="M13" s="18">
        <v>13.1</v>
      </c>
      <c r="N13" s="17">
        <v>207</v>
      </c>
      <c r="O13" s="17">
        <v>2</v>
      </c>
      <c r="P13" s="73">
        <v>5.5</v>
      </c>
      <c r="Q13" s="73">
        <v>5.5</v>
      </c>
      <c r="R13" s="73">
        <v>757</v>
      </c>
      <c r="S13" s="71">
        <v>576.34338678296444</v>
      </c>
      <c r="T13" s="72">
        <v>1.1383502469220616E-2</v>
      </c>
      <c r="U13" s="73">
        <v>5.3695680648263746</v>
      </c>
      <c r="V13" s="73">
        <v>0.85285940566516139</v>
      </c>
      <c r="W13" s="73">
        <v>1.893844299438999</v>
      </c>
      <c r="X13" s="74">
        <v>0.68913718671106905</v>
      </c>
      <c r="Y13" s="71">
        <v>17.88174807050558</v>
      </c>
      <c r="Z13" s="71">
        <v>59.737923391223966</v>
      </c>
      <c r="AA13" s="71">
        <v>102.30431296427237</v>
      </c>
      <c r="AB13" s="71">
        <v>156.73658341280176</v>
      </c>
      <c r="AC13" s="71">
        <v>8623.1623486344688</v>
      </c>
      <c r="AD13" s="74">
        <v>4.8031655988272644E-2</v>
      </c>
      <c r="AE13" s="73">
        <v>8.7594911334851133</v>
      </c>
      <c r="AF13" s="73">
        <v>1.8662131414992589</v>
      </c>
      <c r="AG13" s="71">
        <v>12.796245266479724</v>
      </c>
      <c r="AH13" s="73">
        <v>12.240447366093589</v>
      </c>
      <c r="AI13" s="71">
        <v>89.858030505053165</v>
      </c>
      <c r="AJ13" s="71">
        <v>242.83708695619498</v>
      </c>
      <c r="AK13" s="71">
        <v>639.40195602670235</v>
      </c>
      <c r="AL13" s="71">
        <v>973.5191516323091</v>
      </c>
      <c r="AM13" s="71">
        <v>367.09769858787541</v>
      </c>
      <c r="AN13" s="70">
        <f>AH13/((AG13*AI13)^0.5)</f>
        <v>0.36097536580305534</v>
      </c>
    </row>
    <row r="14" spans="1:40" ht="15.75" customHeight="1" x14ac:dyDescent="0.25">
      <c r="A14" s="76" t="s">
        <v>15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</row>
    <row r="15" spans="1:40" x14ac:dyDescent="0.25">
      <c r="A15" s="17" t="s">
        <v>16</v>
      </c>
      <c r="B15" s="18">
        <v>0.35799999999999998</v>
      </c>
      <c r="C15" s="18">
        <v>134</v>
      </c>
      <c r="D15" s="18">
        <v>81</v>
      </c>
      <c r="E15" s="18">
        <v>0.621</v>
      </c>
      <c r="F15" s="18">
        <v>30.9</v>
      </c>
      <c r="G15" s="18">
        <v>1.6</v>
      </c>
      <c r="H15" s="18">
        <v>5.3100000000000001E-2</v>
      </c>
      <c r="I15" s="18">
        <v>4.8</v>
      </c>
      <c r="J15" s="18">
        <v>30.9</v>
      </c>
      <c r="K15" s="18">
        <v>1.6</v>
      </c>
      <c r="L15" s="18">
        <v>5.3100000000000001E-2</v>
      </c>
      <c r="M15" s="18">
        <v>4.8</v>
      </c>
      <c r="N15" s="17">
        <v>205</v>
      </c>
      <c r="O15" s="17">
        <v>3</v>
      </c>
      <c r="P15" s="73">
        <v>9.1</v>
      </c>
      <c r="Q15" s="73">
        <v>9</v>
      </c>
      <c r="R15" s="73">
        <v>807</v>
      </c>
      <c r="S15" s="71">
        <v>1554.1877251828303</v>
      </c>
      <c r="T15" s="72">
        <v>0.15874535002623696</v>
      </c>
      <c r="U15" s="73">
        <v>8.9382291315010978</v>
      </c>
      <c r="V15" s="73">
        <v>4.0996867364272198</v>
      </c>
      <c r="W15" s="73">
        <v>6.8478082422026665</v>
      </c>
      <c r="X15" s="74">
        <v>2.3394024732405003</v>
      </c>
      <c r="Y15" s="71">
        <v>62.651327521432158</v>
      </c>
      <c r="Z15" s="71">
        <v>185.89356883955162</v>
      </c>
      <c r="AA15" s="71">
        <v>273.6703139690585</v>
      </c>
      <c r="AB15" s="71">
        <v>351.24092596018062</v>
      </c>
      <c r="AC15" s="71">
        <v>8228.9470318611966</v>
      </c>
      <c r="AD15" s="74">
        <v>0.66981160348623192</v>
      </c>
      <c r="AE15" s="73">
        <v>14.581124194944694</v>
      </c>
      <c r="AF15" s="73">
        <v>8.9708681322258634</v>
      </c>
      <c r="AG15" s="71">
        <v>46.268974609477482</v>
      </c>
      <c r="AH15" s="73">
        <v>41.552441798232685</v>
      </c>
      <c r="AI15" s="71">
        <v>314.8307915649857</v>
      </c>
      <c r="AJ15" s="71">
        <v>755.66491398191715</v>
      </c>
      <c r="AK15" s="71">
        <v>1710.4394623066155</v>
      </c>
      <c r="AL15" s="71">
        <v>2181.6206581377678</v>
      </c>
      <c r="AM15" s="71">
        <v>989.9284873775988</v>
      </c>
      <c r="AN15" s="70">
        <f>AH15/((AG15*AI15)^0.5)</f>
        <v>0.34428096509591205</v>
      </c>
    </row>
    <row r="16" spans="1:40" x14ac:dyDescent="0.25">
      <c r="A16" s="17" t="s">
        <v>17</v>
      </c>
      <c r="B16" s="18">
        <v>-0.224</v>
      </c>
      <c r="C16" s="18">
        <v>72</v>
      </c>
      <c r="D16" s="18">
        <v>30</v>
      </c>
      <c r="E16" s="18">
        <v>0.42699999999999999</v>
      </c>
      <c r="F16" s="18">
        <v>31.11</v>
      </c>
      <c r="G16" s="18">
        <v>2</v>
      </c>
      <c r="H16" s="18">
        <v>4.8399999999999999E-2</v>
      </c>
      <c r="I16" s="18">
        <v>7</v>
      </c>
      <c r="J16" s="18">
        <v>31.98</v>
      </c>
      <c r="K16" s="18">
        <v>2.4</v>
      </c>
      <c r="L16" s="18">
        <v>2.6100000000000002E-2</v>
      </c>
      <c r="M16" s="18">
        <v>41.7</v>
      </c>
      <c r="N16" s="17">
        <v>204</v>
      </c>
      <c r="O16" s="17">
        <v>4</v>
      </c>
      <c r="P16" s="73">
        <v>10.4</v>
      </c>
      <c r="Q16" s="73">
        <v>10.1</v>
      </c>
      <c r="R16" s="73">
        <v>822</v>
      </c>
      <c r="S16" s="71">
        <v>594.79728286869806</v>
      </c>
      <c r="T16" s="72">
        <v>1.2826283116757565E-2</v>
      </c>
      <c r="U16" s="73">
        <v>4.7666024021098554</v>
      </c>
      <c r="V16" s="73">
        <v>0.87079910059928778</v>
      </c>
      <c r="W16" s="73">
        <v>1.9334757344076308</v>
      </c>
      <c r="X16" s="74">
        <v>0.71692764498131223</v>
      </c>
      <c r="Y16" s="71">
        <v>20.120378442091532</v>
      </c>
      <c r="Z16" s="71">
        <v>65.356578157228341</v>
      </c>
      <c r="AA16" s="71">
        <v>107.00140870392741</v>
      </c>
      <c r="AB16" s="71">
        <v>158.65558510861595</v>
      </c>
      <c r="AC16" s="71">
        <v>7851.7905098433102</v>
      </c>
      <c r="AD16" s="74">
        <v>5.4119338045390569E-2</v>
      </c>
      <c r="AE16" s="73">
        <v>7.775860362332554</v>
      </c>
      <c r="AF16" s="73">
        <v>1.9054684914645246</v>
      </c>
      <c r="AG16" s="71">
        <v>13.064025232483992</v>
      </c>
      <c r="AH16" s="73">
        <v>12.734061189721354</v>
      </c>
      <c r="AI16" s="71">
        <v>101.10742935724387</v>
      </c>
      <c r="AJ16" s="71">
        <v>265.67714698060303</v>
      </c>
      <c r="AK16" s="71">
        <v>668.75880439954631</v>
      </c>
      <c r="AL16" s="71">
        <v>985.43841682370157</v>
      </c>
      <c r="AM16" s="71">
        <v>378.85177252783313</v>
      </c>
      <c r="AN16" s="70">
        <f>AH16/((AG16*AI16)^0.5)</f>
        <v>0.35037805124162003</v>
      </c>
    </row>
    <row r="17" spans="1:40" x14ac:dyDescent="0.25">
      <c r="A17" s="17" t="s">
        <v>18</v>
      </c>
      <c r="B17" s="18">
        <v>-0.56299999999999994</v>
      </c>
      <c r="C17" s="18">
        <v>82</v>
      </c>
      <c r="D17" s="18">
        <v>48</v>
      </c>
      <c r="E17" s="18">
        <v>0.60199999999999998</v>
      </c>
      <c r="F17" s="18">
        <v>30.8</v>
      </c>
      <c r="G17" s="18">
        <v>1.9</v>
      </c>
      <c r="H17" s="18">
        <v>4.58E-2</v>
      </c>
      <c r="I17" s="18">
        <v>6.6</v>
      </c>
      <c r="J17" s="18">
        <v>31.37</v>
      </c>
      <c r="K17" s="18">
        <v>2.1</v>
      </c>
      <c r="L17" s="18">
        <v>3.0800000000000001E-2</v>
      </c>
      <c r="M17" s="18">
        <v>26.8</v>
      </c>
      <c r="N17" s="17">
        <v>207</v>
      </c>
      <c r="O17" s="17">
        <v>4</v>
      </c>
      <c r="P17" s="73">
        <v>10.3</v>
      </c>
      <c r="Q17" s="73">
        <v>9.6999999999999993</v>
      </c>
      <c r="R17" s="73">
        <v>821</v>
      </c>
      <c r="S17" s="71">
        <v>1312.1762876466023</v>
      </c>
      <c r="T17" s="72">
        <v>4.5014282455252817E-2</v>
      </c>
      <c r="U17" s="73">
        <v>5.4881946679182487</v>
      </c>
      <c r="V17" s="73">
        <v>3.2398878208614801</v>
      </c>
      <c r="W17" s="73">
        <v>6.1967992531560272</v>
      </c>
      <c r="X17" s="74">
        <v>2.0906348593516713</v>
      </c>
      <c r="Y17" s="71">
        <v>57.097907856109998</v>
      </c>
      <c r="Z17" s="71">
        <v>160.90068343524473</v>
      </c>
      <c r="AA17" s="71">
        <v>227.61084868214084</v>
      </c>
      <c r="AB17" s="71">
        <v>307.61441994950417</v>
      </c>
      <c r="AC17" s="71">
        <v>8630.9779895080337</v>
      </c>
      <c r="AD17" s="74">
        <v>0.18993368124579249</v>
      </c>
      <c r="AE17" s="73">
        <v>8.9530092461961637</v>
      </c>
      <c r="AF17" s="73">
        <v>7.0894700675305904</v>
      </c>
      <c r="AG17" s="71">
        <v>41.870265224027214</v>
      </c>
      <c r="AH17" s="73">
        <v>37.133834091503928</v>
      </c>
      <c r="AI17" s="71">
        <v>286.92416008095478</v>
      </c>
      <c r="AJ17" s="71">
        <v>654.06781884245822</v>
      </c>
      <c r="AK17" s="71">
        <v>1422.5678042633801</v>
      </c>
      <c r="AL17" s="71">
        <v>1910.6485711149326</v>
      </c>
      <c r="AM17" s="71">
        <v>835.78107493414154</v>
      </c>
      <c r="AN17" s="70">
        <f>AH17/((AG17*AI17)^0.5)</f>
        <v>0.33879217990325272</v>
      </c>
    </row>
    <row r="18" spans="1:40" x14ac:dyDescent="0.25">
      <c r="A18" s="17" t="s">
        <v>19</v>
      </c>
      <c r="B18" s="18">
        <v>-4.3999999999999997E-2</v>
      </c>
      <c r="C18" s="18">
        <v>1266</v>
      </c>
      <c r="D18" s="18">
        <v>867</v>
      </c>
      <c r="E18" s="18">
        <v>0.70799999999999996</v>
      </c>
      <c r="F18" s="18">
        <v>31.78</v>
      </c>
      <c r="G18" s="18">
        <v>2.1</v>
      </c>
      <c r="H18" s="18">
        <v>4.9799999999999997E-2</v>
      </c>
      <c r="I18" s="18">
        <v>1.4</v>
      </c>
      <c r="J18" s="18">
        <v>31.83</v>
      </c>
      <c r="K18" s="18">
        <v>2.1</v>
      </c>
      <c r="L18" s="18">
        <v>4.8599999999999997E-2</v>
      </c>
      <c r="M18" s="18">
        <v>1.8</v>
      </c>
      <c r="N18" s="17">
        <v>200</v>
      </c>
      <c r="O18" s="17">
        <v>4</v>
      </c>
      <c r="P18" s="73">
        <v>6.1</v>
      </c>
      <c r="Q18" s="73">
        <v>5.8</v>
      </c>
      <c r="R18" s="73">
        <v>766</v>
      </c>
      <c r="S18" s="71">
        <v>2749.3901319485044</v>
      </c>
      <c r="T18" s="72">
        <v>0.29131324347148668</v>
      </c>
      <c r="U18" s="73">
        <v>49.463728930993923</v>
      </c>
      <c r="V18" s="73">
        <v>3.7104924711243297</v>
      </c>
      <c r="W18" s="73">
        <v>7.7691508010595731</v>
      </c>
      <c r="X18" s="74">
        <v>0.63230227922729665</v>
      </c>
      <c r="Y18" s="71">
        <v>82.625318272483852</v>
      </c>
      <c r="Z18" s="71">
        <v>291.84515244110679</v>
      </c>
      <c r="AA18" s="71">
        <v>495.89838614322025</v>
      </c>
      <c r="AB18" s="71">
        <v>735.82817850971583</v>
      </c>
      <c r="AC18" s="71">
        <v>9235.9115146262084</v>
      </c>
      <c r="AD18" s="74">
        <v>1.229169803677159</v>
      </c>
      <c r="AE18" s="73">
        <v>80.691238060348979</v>
      </c>
      <c r="AF18" s="73">
        <v>8.1192395429416404</v>
      </c>
      <c r="AG18" s="71">
        <v>52.494262169321445</v>
      </c>
      <c r="AH18" s="73">
        <v>11.230946345067435</v>
      </c>
      <c r="AI18" s="71">
        <v>415.20260438434093</v>
      </c>
      <c r="AJ18" s="71">
        <v>1186.3624082971821</v>
      </c>
      <c r="AK18" s="71">
        <v>3099.3649133951267</v>
      </c>
      <c r="AL18" s="71">
        <v>4570.3613572032036</v>
      </c>
      <c r="AM18" s="71">
        <v>1751.2039056996844</v>
      </c>
      <c r="AN18" s="70">
        <f>AH18/((AG18*AI18)^0.5)</f>
        <v>7.6072974891424033E-2</v>
      </c>
    </row>
    <row r="19" spans="1:40" x14ac:dyDescent="0.25">
      <c r="A19" s="17" t="s">
        <v>20</v>
      </c>
      <c r="B19" s="18">
        <v>-0.55900000000000005</v>
      </c>
      <c r="C19" s="18">
        <v>61</v>
      </c>
      <c r="D19" s="18">
        <v>22</v>
      </c>
      <c r="E19" s="18">
        <v>0.378</v>
      </c>
      <c r="F19" s="18">
        <v>31.43</v>
      </c>
      <c r="G19" s="18">
        <v>1.3</v>
      </c>
      <c r="H19" s="18">
        <v>4.5699999999999998E-2</v>
      </c>
      <c r="I19" s="18">
        <v>12</v>
      </c>
      <c r="J19" s="18">
        <v>31.63</v>
      </c>
      <c r="K19" s="18">
        <v>1.5</v>
      </c>
      <c r="L19" s="18">
        <v>4.0500000000000001E-2</v>
      </c>
      <c r="M19" s="18">
        <v>18.899999999999999</v>
      </c>
      <c r="N19" s="17">
        <v>203</v>
      </c>
      <c r="O19" s="17">
        <v>3</v>
      </c>
      <c r="P19" s="73">
        <v>6.9</v>
      </c>
      <c r="Q19" s="73">
        <v>6.6</v>
      </c>
      <c r="R19" s="73">
        <v>779</v>
      </c>
      <c r="S19" s="71">
        <v>482.53264134555093</v>
      </c>
      <c r="T19" s="72">
        <v>9.2797955882829384E-3</v>
      </c>
      <c r="U19" s="73">
        <v>6.5816765158112229</v>
      </c>
      <c r="V19" s="73">
        <v>0.53000888410692348</v>
      </c>
      <c r="W19" s="73">
        <v>1.331621033506412</v>
      </c>
      <c r="X19" s="74">
        <v>0.45888952685484741</v>
      </c>
      <c r="Y19" s="71">
        <v>14.965409570220752</v>
      </c>
      <c r="Z19" s="71">
        <v>52.081877786354113</v>
      </c>
      <c r="AA19" s="71">
        <v>91.321542308257847</v>
      </c>
      <c r="AB19" s="71">
        <v>132.6359905562993</v>
      </c>
      <c r="AC19" s="71">
        <v>9409.1145941499199</v>
      </c>
      <c r="AD19" s="74">
        <v>3.9155255646763455E-2</v>
      </c>
      <c r="AE19" s="73">
        <v>10.736829552709988</v>
      </c>
      <c r="AF19" s="73">
        <v>1.1597568580020208</v>
      </c>
      <c r="AG19" s="71">
        <v>8.997439415583866</v>
      </c>
      <c r="AH19" s="73">
        <v>8.1507908855212676</v>
      </c>
      <c r="AI19" s="71">
        <v>75.203063166938449</v>
      </c>
      <c r="AJ19" s="71">
        <v>211.714950351033</v>
      </c>
      <c r="AK19" s="71">
        <v>570.75963942661156</v>
      </c>
      <c r="AL19" s="71">
        <v>823.82602829999564</v>
      </c>
      <c r="AM19" s="71">
        <v>307.3456314302872</v>
      </c>
      <c r="AN19" s="70">
        <f>AH19/((AG19*AI19)^0.5)</f>
        <v>0.31334482049943013</v>
      </c>
    </row>
    <row r="20" spans="1:40" x14ac:dyDescent="0.25">
      <c r="A20" s="17" t="s">
        <v>21</v>
      </c>
      <c r="B20" s="18">
        <v>0.93300000000000005</v>
      </c>
      <c r="C20" s="18">
        <v>113</v>
      </c>
      <c r="D20" s="18">
        <v>53</v>
      </c>
      <c r="E20" s="18">
        <v>0.48399999999999999</v>
      </c>
      <c r="F20" s="18">
        <v>31.15</v>
      </c>
      <c r="G20" s="18">
        <v>1</v>
      </c>
      <c r="H20" s="18">
        <v>5.7599999999999998E-2</v>
      </c>
      <c r="I20" s="18">
        <v>4.7</v>
      </c>
      <c r="J20" s="18">
        <v>30.94</v>
      </c>
      <c r="K20" s="18">
        <v>1.1000000000000001</v>
      </c>
      <c r="L20" s="18">
        <v>6.3E-2</v>
      </c>
      <c r="M20" s="18">
        <v>7.4</v>
      </c>
      <c r="N20" s="17">
        <v>202</v>
      </c>
      <c r="O20" s="17">
        <v>2</v>
      </c>
      <c r="P20" s="73">
        <v>8.8000000000000007</v>
      </c>
      <c r="Q20" s="73">
        <v>8.5</v>
      </c>
      <c r="R20" s="73">
        <v>804</v>
      </c>
      <c r="S20" s="71">
        <v>762.00353477794431</v>
      </c>
      <c r="T20" s="72">
        <v>1.1267903922880454E-2</v>
      </c>
      <c r="U20" s="73">
        <v>9.4026287344737405</v>
      </c>
      <c r="V20" s="73">
        <v>1.1381673199716824</v>
      </c>
      <c r="W20" s="73">
        <v>2.3139432331612579</v>
      </c>
      <c r="X20" s="74">
        <v>0.80180902946894694</v>
      </c>
      <c r="Y20" s="71">
        <v>24.208064042007305</v>
      </c>
      <c r="Z20" s="71">
        <v>85.509715821892158</v>
      </c>
      <c r="AA20" s="71">
        <v>137.40762856862233</v>
      </c>
      <c r="AB20" s="71">
        <v>202.44365961748909</v>
      </c>
      <c r="AC20" s="71">
        <v>9117.6279652722296</v>
      </c>
      <c r="AD20" s="74">
        <v>4.754389840877829E-2</v>
      </c>
      <c r="AE20" s="73">
        <v>15.338709191637424</v>
      </c>
      <c r="AF20" s="73">
        <v>2.4905192997192174</v>
      </c>
      <c r="AG20" s="71">
        <v>15.634751575413906</v>
      </c>
      <c r="AH20" s="73">
        <v>14.241723436393373</v>
      </c>
      <c r="AI20" s="71">
        <v>121.64856302516233</v>
      </c>
      <c r="AJ20" s="71">
        <v>347.60047082069985</v>
      </c>
      <c r="AK20" s="71">
        <v>858.79767855388957</v>
      </c>
      <c r="AL20" s="71">
        <v>1257.4140348912365</v>
      </c>
      <c r="AM20" s="71">
        <v>485.35256992225749</v>
      </c>
      <c r="AN20" s="70">
        <f>AH20/((AG20*AI20)^0.5)</f>
        <v>0.32656043338899804</v>
      </c>
    </row>
    <row r="21" spans="1:40" x14ac:dyDescent="0.25">
      <c r="A21" s="17" t="s">
        <v>22</v>
      </c>
      <c r="B21" s="18">
        <v>-0.03</v>
      </c>
      <c r="C21" s="18">
        <v>210</v>
      </c>
      <c r="D21" s="18">
        <v>89</v>
      </c>
      <c r="E21" s="18">
        <v>0.44</v>
      </c>
      <c r="F21" s="18">
        <v>30.94</v>
      </c>
      <c r="G21" s="18">
        <v>0.8</v>
      </c>
      <c r="H21" s="18">
        <v>0.05</v>
      </c>
      <c r="I21" s="18">
        <v>3.8</v>
      </c>
      <c r="J21" s="18">
        <v>31.13</v>
      </c>
      <c r="K21" s="18">
        <v>0.9</v>
      </c>
      <c r="L21" s="18">
        <v>4.4999999999999998E-2</v>
      </c>
      <c r="M21" s="18">
        <v>7.8</v>
      </c>
      <c r="N21" s="17">
        <v>205</v>
      </c>
      <c r="O21" s="17">
        <v>2</v>
      </c>
      <c r="P21" s="73">
        <v>7.1</v>
      </c>
      <c r="Q21" s="73">
        <v>6.9</v>
      </c>
      <c r="R21" s="73">
        <v>781</v>
      </c>
      <c r="S21" s="71">
        <v>794.15968197842255</v>
      </c>
      <c r="T21" s="72">
        <v>7.6532556879711069E-2</v>
      </c>
      <c r="U21" s="73">
        <v>8.3367498708658019</v>
      </c>
      <c r="V21" s="73">
        <v>0.87954450769100334</v>
      </c>
      <c r="W21" s="73">
        <v>1.9784013196527195</v>
      </c>
      <c r="X21" s="74">
        <v>0.29990326908671761</v>
      </c>
      <c r="Y21" s="71">
        <v>21.219618105676439</v>
      </c>
      <c r="Z21" s="71">
        <v>79.709734036042363</v>
      </c>
      <c r="AA21" s="71">
        <v>144.55488120540423</v>
      </c>
      <c r="AB21" s="71">
        <v>230.93928636847147</v>
      </c>
      <c r="AC21" s="71">
        <v>10121.04955437717</v>
      </c>
      <c r="AD21" s="74">
        <v>0.32292218092705094</v>
      </c>
      <c r="AE21" s="73">
        <v>13.599918223272107</v>
      </c>
      <c r="AF21" s="73">
        <v>1.9246050496520861</v>
      </c>
      <c r="AG21" s="71">
        <v>13.367576484139997</v>
      </c>
      <c r="AH21" s="73">
        <v>5.3268786693910766</v>
      </c>
      <c r="AI21" s="71">
        <v>106.63124676219316</v>
      </c>
      <c r="AJ21" s="71">
        <v>324.02330908960312</v>
      </c>
      <c r="AK21" s="71">
        <v>903.46800753377636</v>
      </c>
      <c r="AL21" s="71">
        <v>1434.4055053942327</v>
      </c>
      <c r="AM21" s="71">
        <v>505.83419234294428</v>
      </c>
      <c r="AN21" s="70">
        <f>AH21/((AG21*AI21)^0.5)</f>
        <v>0.14109259545503772</v>
      </c>
    </row>
    <row r="22" spans="1:40" x14ac:dyDescent="0.25">
      <c r="A22" s="17" t="s">
        <v>23</v>
      </c>
      <c r="B22" s="18">
        <v>-3.7999999999999999E-2</v>
      </c>
      <c r="C22" s="18">
        <v>100</v>
      </c>
      <c r="D22" s="18">
        <v>45</v>
      </c>
      <c r="E22" s="18">
        <v>0.46600000000000003</v>
      </c>
      <c r="F22" s="18">
        <v>30.36</v>
      </c>
      <c r="G22" s="18">
        <v>1.1000000000000001</v>
      </c>
      <c r="H22" s="18">
        <v>0.05</v>
      </c>
      <c r="I22" s="18">
        <v>5.5</v>
      </c>
      <c r="J22" s="18">
        <v>30.73</v>
      </c>
      <c r="K22" s="18">
        <v>1.3</v>
      </c>
      <c r="L22" s="18">
        <v>4.0099999999999997E-2</v>
      </c>
      <c r="M22" s="18">
        <v>16</v>
      </c>
      <c r="N22" s="17">
        <v>209</v>
      </c>
      <c r="O22" s="17">
        <v>2</v>
      </c>
      <c r="P22" s="73">
        <v>9.6999999999999993</v>
      </c>
      <c r="Q22" s="73">
        <v>9.1999999999999993</v>
      </c>
      <c r="R22" s="73">
        <v>815</v>
      </c>
      <c r="S22" s="71">
        <v>742.67728939947267</v>
      </c>
      <c r="T22" s="72">
        <v>8.471884605125829E-2</v>
      </c>
      <c r="U22" s="73">
        <v>9.9060451659184547</v>
      </c>
      <c r="V22" s="73">
        <v>1.1503257978640788</v>
      </c>
      <c r="W22" s="73">
        <v>2.4813834953331435</v>
      </c>
      <c r="X22" s="74">
        <v>0.76351698906371623</v>
      </c>
      <c r="Y22" s="71">
        <v>24.725853251596906</v>
      </c>
      <c r="Z22" s="71">
        <v>83.608476598858616</v>
      </c>
      <c r="AA22" s="71">
        <v>136.27680405593003</v>
      </c>
      <c r="AB22" s="71">
        <v>193.99874316050074</v>
      </c>
      <c r="AC22" s="71">
        <v>9185.2810845930198</v>
      </c>
      <c r="AD22" s="74">
        <v>0.35746348544834722</v>
      </c>
      <c r="AE22" s="73">
        <v>16.159943174418359</v>
      </c>
      <c r="AF22" s="73">
        <v>2.5171242841664743</v>
      </c>
      <c r="AG22" s="71">
        <v>16.766104698196916</v>
      </c>
      <c r="AH22" s="73">
        <v>13.561580622801353</v>
      </c>
      <c r="AI22" s="71">
        <v>124.25051885224575</v>
      </c>
      <c r="AJ22" s="71">
        <v>339.87185609292123</v>
      </c>
      <c r="AK22" s="71">
        <v>851.73002534956265</v>
      </c>
      <c r="AL22" s="71">
        <v>1204.9611376428618</v>
      </c>
      <c r="AM22" s="71">
        <v>473.04285949010995</v>
      </c>
      <c r="AN22" s="70">
        <f>AH22/((AG22*AI22)^0.5)</f>
        <v>0.29712905229822451</v>
      </c>
    </row>
    <row r="23" spans="1:40" x14ac:dyDescent="0.25">
      <c r="A23" s="17" t="s">
        <v>24</v>
      </c>
      <c r="B23" s="18">
        <v>-0.40300000000000002</v>
      </c>
      <c r="C23" s="18">
        <v>105</v>
      </c>
      <c r="D23" s="18">
        <v>64</v>
      </c>
      <c r="E23" s="18">
        <v>0.628</v>
      </c>
      <c r="F23" s="18">
        <v>32.24</v>
      </c>
      <c r="G23" s="18">
        <v>1.6</v>
      </c>
      <c r="H23" s="18">
        <v>4.6899999999999997E-2</v>
      </c>
      <c r="I23" s="18">
        <v>5.5</v>
      </c>
      <c r="J23" s="18">
        <v>32.11</v>
      </c>
      <c r="K23" s="18">
        <v>1.7</v>
      </c>
      <c r="L23" s="18">
        <v>0.05</v>
      </c>
      <c r="M23" s="18">
        <v>8.1</v>
      </c>
      <c r="N23" s="17">
        <v>198</v>
      </c>
      <c r="O23" s="17">
        <v>3</v>
      </c>
      <c r="P23" s="73">
        <v>10.8</v>
      </c>
      <c r="Q23" s="73">
        <v>10.4</v>
      </c>
      <c r="R23" s="73">
        <v>826</v>
      </c>
      <c r="S23" s="71">
        <v>1540.4017890786163</v>
      </c>
      <c r="T23" s="72">
        <v>5.7671117741150496E-2</v>
      </c>
      <c r="U23" s="73">
        <v>6.360693092147506</v>
      </c>
      <c r="V23" s="73">
        <v>4.0654827522767309</v>
      </c>
      <c r="W23" s="73">
        <v>7.3927671830594761</v>
      </c>
      <c r="X23" s="74">
        <v>2.4735165303740287</v>
      </c>
      <c r="Y23" s="71">
        <v>65.635518203022229</v>
      </c>
      <c r="Z23" s="71">
        <v>184.38265114168098</v>
      </c>
      <c r="AA23" s="71">
        <v>272.62994898254203</v>
      </c>
      <c r="AB23" s="71">
        <v>359.19404927201327</v>
      </c>
      <c r="AC23" s="71">
        <v>8615.3844702207389</v>
      </c>
      <c r="AD23" s="74">
        <v>0.24333804954071941</v>
      </c>
      <c r="AE23" s="73">
        <v>10.37633457120311</v>
      </c>
      <c r="AF23" s="73">
        <v>8.8960235279578352</v>
      </c>
      <c r="AG23" s="71">
        <v>49.95112961526673</v>
      </c>
      <c r="AH23" s="73">
        <v>43.934574251758946</v>
      </c>
      <c r="AI23" s="71">
        <v>329.82672463830266</v>
      </c>
      <c r="AJ23" s="71">
        <v>749.52297212065446</v>
      </c>
      <c r="AK23" s="71">
        <v>1703.9371811408876</v>
      </c>
      <c r="AL23" s="71">
        <v>2231.018939577722</v>
      </c>
      <c r="AM23" s="71">
        <v>981.14763635580653</v>
      </c>
      <c r="AN23" s="70">
        <f>AH23/((AG23*AI23)^0.5)</f>
        <v>0.34228734615685924</v>
      </c>
    </row>
    <row r="24" spans="1:40" x14ac:dyDescent="0.25">
      <c r="A24" s="17" t="s">
        <v>25</v>
      </c>
      <c r="B24" s="18">
        <v>0.28299999999999997</v>
      </c>
      <c r="C24" s="18">
        <v>85</v>
      </c>
      <c r="D24" s="18">
        <v>38</v>
      </c>
      <c r="E24" s="18">
        <v>0.45700000000000002</v>
      </c>
      <c r="F24" s="18">
        <v>31.95</v>
      </c>
      <c r="G24" s="18">
        <v>2.2999999999999998</v>
      </c>
      <c r="H24" s="18">
        <v>5.2299999999999999E-2</v>
      </c>
      <c r="I24" s="18">
        <v>5.8</v>
      </c>
      <c r="J24" s="18">
        <v>31.95</v>
      </c>
      <c r="K24" s="18">
        <v>2.2999999999999998</v>
      </c>
      <c r="L24" s="18">
        <v>5.2299999999999999E-2</v>
      </c>
      <c r="M24" s="18">
        <v>5.8</v>
      </c>
      <c r="N24" s="17">
        <v>198</v>
      </c>
      <c r="O24" s="17">
        <v>5</v>
      </c>
      <c r="P24" s="73">
        <v>11</v>
      </c>
      <c r="Q24" s="73">
        <v>10.7</v>
      </c>
      <c r="R24" s="73">
        <v>828</v>
      </c>
      <c r="S24" s="71">
        <v>799.32222772716614</v>
      </c>
      <c r="T24" s="72">
        <v>1.0781600351098018E-2</v>
      </c>
      <c r="U24" s="73">
        <v>6.0475571487736346</v>
      </c>
      <c r="V24" s="73">
        <v>1.4065397219753497</v>
      </c>
      <c r="W24" s="73">
        <v>2.9231755281653014</v>
      </c>
      <c r="X24" s="74">
        <v>1.069634644716525</v>
      </c>
      <c r="Y24" s="71">
        <v>27.779707103258616</v>
      </c>
      <c r="Z24" s="71">
        <v>89.363361170096624</v>
      </c>
      <c r="AA24" s="71">
        <v>142.97420407315028</v>
      </c>
      <c r="AB24" s="71">
        <v>215.9799755524804</v>
      </c>
      <c r="AC24" s="71">
        <v>8595.6324540817022</v>
      </c>
      <c r="AD24" s="74">
        <v>4.5491984603789108E-2</v>
      </c>
      <c r="AE24" s="73">
        <v>9.8655092149651455</v>
      </c>
      <c r="AF24" s="73">
        <v>3.0777674441473732</v>
      </c>
      <c r="AG24" s="71">
        <v>19.751186001116903</v>
      </c>
      <c r="AH24" s="73">
        <v>18.998839160151419</v>
      </c>
      <c r="AI24" s="71">
        <v>139.5965181068272</v>
      </c>
      <c r="AJ24" s="71">
        <v>363.2656958134009</v>
      </c>
      <c r="AK24" s="71">
        <v>893.58877545718917</v>
      </c>
      <c r="AL24" s="71">
        <v>1341.4905313818658</v>
      </c>
      <c r="AM24" s="71">
        <v>509.12243804278097</v>
      </c>
      <c r="AN24" s="70">
        <f>AH24/((AG24*AI24)^0.5)</f>
        <v>0.36182051186476588</v>
      </c>
    </row>
    <row r="25" spans="1:40" x14ac:dyDescent="0.25">
      <c r="A25" s="17" t="s">
        <v>26</v>
      </c>
      <c r="B25" s="18">
        <v>-0.13700000000000001</v>
      </c>
      <c r="C25" s="18">
        <v>309</v>
      </c>
      <c r="D25" s="18">
        <v>181</v>
      </c>
      <c r="E25" s="18">
        <v>0.60399999999999998</v>
      </c>
      <c r="F25" s="18">
        <v>30.72</v>
      </c>
      <c r="G25" s="18">
        <v>1.9</v>
      </c>
      <c r="H25" s="18">
        <v>4.9200000000000001E-2</v>
      </c>
      <c r="I25" s="18">
        <v>4.7</v>
      </c>
      <c r="J25" s="18">
        <v>30.84</v>
      </c>
      <c r="K25" s="18">
        <v>1.9</v>
      </c>
      <c r="L25" s="18">
        <v>4.6100000000000002E-2</v>
      </c>
      <c r="M25" s="18">
        <v>6.1</v>
      </c>
      <c r="N25" s="17">
        <v>207</v>
      </c>
      <c r="O25" s="17">
        <v>4</v>
      </c>
      <c r="P25" s="73">
        <v>6.5</v>
      </c>
      <c r="Q25" s="73">
        <v>6.3</v>
      </c>
      <c r="R25" s="73">
        <v>773</v>
      </c>
      <c r="S25" s="71">
        <v>1586.9208664161438</v>
      </c>
      <c r="T25" s="72">
        <v>1.3554953547017932</v>
      </c>
      <c r="U25" s="73">
        <v>29.291531133994638</v>
      </c>
      <c r="V25" s="73">
        <v>3.3726192325849609</v>
      </c>
      <c r="W25" s="73">
        <v>5.0243650453003328</v>
      </c>
      <c r="X25" s="74">
        <v>1.783866198381413</v>
      </c>
      <c r="Y25" s="71">
        <v>53.055077768749555</v>
      </c>
      <c r="Z25" s="71">
        <v>179.48980802071202</v>
      </c>
      <c r="AA25" s="71">
        <v>287.18624151887639</v>
      </c>
      <c r="AB25" s="71">
        <v>391.89417105803642</v>
      </c>
      <c r="AC25" s="71">
        <v>9587.1844288634293</v>
      </c>
      <c r="AD25" s="74">
        <v>5.7193896822860477</v>
      </c>
      <c r="AE25" s="73">
        <v>47.783900707984728</v>
      </c>
      <c r="AF25" s="73">
        <v>7.3799107934025399</v>
      </c>
      <c r="AG25" s="71">
        <v>33.948412468245493</v>
      </c>
      <c r="AH25" s="73">
        <v>31.685012404643214</v>
      </c>
      <c r="AI25" s="71">
        <v>266.60843099874148</v>
      </c>
      <c r="AJ25" s="71">
        <v>729.6333659378538</v>
      </c>
      <c r="AK25" s="71">
        <v>1794.9140094929774</v>
      </c>
      <c r="AL25" s="71">
        <v>2434.1252860747604</v>
      </c>
      <c r="AM25" s="71">
        <v>1010.7776219211106</v>
      </c>
      <c r="AN25" s="70">
        <f>AH25/((AG25*AI25)^0.5)</f>
        <v>0.33304828902058287</v>
      </c>
    </row>
    <row r="26" spans="1:40" x14ac:dyDescent="0.25">
      <c r="A26" s="17" t="s">
        <v>27</v>
      </c>
      <c r="B26" s="18">
        <v>0.16700000000000001</v>
      </c>
      <c r="C26" s="18">
        <v>105</v>
      </c>
      <c r="D26" s="18">
        <v>51</v>
      </c>
      <c r="E26" s="18">
        <v>0.502</v>
      </c>
      <c r="F26" s="18">
        <v>31.78</v>
      </c>
      <c r="G26" s="18">
        <v>2.1</v>
      </c>
      <c r="H26" s="18">
        <v>5.1499999999999997E-2</v>
      </c>
      <c r="I26" s="18">
        <v>5.2</v>
      </c>
      <c r="J26" s="18">
        <v>31.43</v>
      </c>
      <c r="K26" s="18">
        <v>2.2000000000000002</v>
      </c>
      <c r="L26" s="18">
        <v>6.0400000000000002E-2</v>
      </c>
      <c r="M26" s="18">
        <v>9.5</v>
      </c>
      <c r="N26" s="17">
        <v>199</v>
      </c>
      <c r="O26" s="17">
        <v>4</v>
      </c>
      <c r="P26" s="73">
        <v>9.1999999999999993</v>
      </c>
      <c r="Q26" s="73">
        <v>8.8000000000000007</v>
      </c>
      <c r="R26" s="73">
        <v>809</v>
      </c>
      <c r="S26" s="71">
        <v>1013.8151541015581</v>
      </c>
      <c r="T26" s="72">
        <v>1.4018934266757696E-2</v>
      </c>
      <c r="U26" s="73">
        <v>7.7041027148315324</v>
      </c>
      <c r="V26" s="73">
        <v>1.8844917922731417</v>
      </c>
      <c r="W26" s="73">
        <v>3.8208300930880421</v>
      </c>
      <c r="X26" s="74">
        <v>1.4155939467008627</v>
      </c>
      <c r="Y26" s="71">
        <v>34.588321603102884</v>
      </c>
      <c r="Z26" s="71">
        <v>117.69539805706442</v>
      </c>
      <c r="AA26" s="71">
        <v>178.81941907802539</v>
      </c>
      <c r="AB26" s="71">
        <v>252.828930789075</v>
      </c>
      <c r="AC26" s="71">
        <v>9039.7898889193166</v>
      </c>
      <c r="AD26" s="74">
        <v>5.9151621378724456E-2</v>
      </c>
      <c r="AE26" s="73">
        <v>12.567867397767589</v>
      </c>
      <c r="AF26" s="73">
        <v>4.1236144251053428</v>
      </c>
      <c r="AG26" s="71">
        <v>25.816419547892178</v>
      </c>
      <c r="AH26" s="73">
        <v>25.143764595041965</v>
      </c>
      <c r="AI26" s="71">
        <v>173.81066132212504</v>
      </c>
      <c r="AJ26" s="71">
        <v>478.43657746774159</v>
      </c>
      <c r="AK26" s="71">
        <v>1117.6213692376587</v>
      </c>
      <c r="AL26" s="71">
        <v>1570.3660297458075</v>
      </c>
      <c r="AM26" s="71">
        <v>645.74213637041908</v>
      </c>
      <c r="AN26" s="70">
        <f>AH26/((AG26*AI26)^0.5)</f>
        <v>0.37535662963583177</v>
      </c>
    </row>
    <row r="27" spans="1:40" x14ac:dyDescent="0.25">
      <c r="A27" s="17" t="s">
        <v>28</v>
      </c>
      <c r="B27" s="18">
        <v>-0.27100000000000002</v>
      </c>
      <c r="C27" s="18">
        <v>159</v>
      </c>
      <c r="D27" s="18">
        <v>88</v>
      </c>
      <c r="E27" s="18">
        <v>0.56999999999999995</v>
      </c>
      <c r="F27" s="18">
        <v>31.89</v>
      </c>
      <c r="G27" s="18">
        <v>1.8</v>
      </c>
      <c r="H27" s="18">
        <v>4.8000000000000001E-2</v>
      </c>
      <c r="I27" s="18">
        <v>7.5</v>
      </c>
      <c r="J27" s="18">
        <v>31.89</v>
      </c>
      <c r="K27" s="18">
        <v>1.8</v>
      </c>
      <c r="L27" s="18">
        <v>4.8000000000000001E-2</v>
      </c>
      <c r="M27" s="18">
        <v>7.5</v>
      </c>
      <c r="N27" s="17">
        <v>200</v>
      </c>
      <c r="O27" s="17">
        <v>4</v>
      </c>
      <c r="P27" s="73">
        <v>5.4</v>
      </c>
      <c r="Q27" s="73">
        <v>5</v>
      </c>
      <c r="R27" s="73">
        <v>755</v>
      </c>
      <c r="S27" s="71">
        <v>1895.7892685027268</v>
      </c>
      <c r="T27" s="72">
        <v>3.8655819815566303E-2</v>
      </c>
      <c r="U27" s="73">
        <v>12.638429880702921</v>
      </c>
      <c r="V27" s="73">
        <v>4.4017381519107088</v>
      </c>
      <c r="W27" s="73">
        <v>8.1407367608731729</v>
      </c>
      <c r="X27" s="74">
        <v>2.7963002920514817</v>
      </c>
      <c r="Y27" s="71">
        <v>75.769522620184404</v>
      </c>
      <c r="Z27" s="71">
        <v>232.39338614612737</v>
      </c>
      <c r="AA27" s="71">
        <v>333.95873083990028</v>
      </c>
      <c r="AB27" s="71">
        <v>443.22008343817208</v>
      </c>
      <c r="AC27" s="71">
        <v>10079.364900406525</v>
      </c>
      <c r="AD27" s="74">
        <v>0.16310472496019537</v>
      </c>
      <c r="AE27" s="73">
        <v>20.617340751554519</v>
      </c>
      <c r="AF27" s="73">
        <v>9.6318121486011137</v>
      </c>
      <c r="AG27" s="71">
        <v>55.004978114007926</v>
      </c>
      <c r="AH27" s="73">
        <v>49.667855986704822</v>
      </c>
      <c r="AI27" s="71">
        <v>380.75136995067538</v>
      </c>
      <c r="AJ27" s="71">
        <v>944.68856156962352</v>
      </c>
      <c r="AK27" s="71">
        <v>2087.2420677493769</v>
      </c>
      <c r="AL27" s="71">
        <v>2752.919772907901</v>
      </c>
      <c r="AM27" s="71">
        <v>1207.5090882182974</v>
      </c>
      <c r="AN27" s="70">
        <f>AH27/((AG27*AI27)^0.5)</f>
        <v>0.34320505652277905</v>
      </c>
    </row>
    <row r="28" spans="1:40" x14ac:dyDescent="0.25">
      <c r="A28" s="17" t="s">
        <v>29</v>
      </c>
      <c r="B28" s="18">
        <v>-2E-3</v>
      </c>
      <c r="C28" s="18">
        <v>352</v>
      </c>
      <c r="D28" s="18">
        <v>314</v>
      </c>
      <c r="E28" s="18">
        <v>0.92</v>
      </c>
      <c r="F28" s="18">
        <v>31.05</v>
      </c>
      <c r="G28" s="18">
        <v>1</v>
      </c>
      <c r="H28" s="18">
        <v>5.0200000000000002E-2</v>
      </c>
      <c r="I28" s="18">
        <v>2.8</v>
      </c>
      <c r="J28" s="18">
        <v>31.05</v>
      </c>
      <c r="K28" s="18">
        <v>1</v>
      </c>
      <c r="L28" s="18">
        <v>5.0200000000000002E-2</v>
      </c>
      <c r="M28" s="18">
        <v>2.8</v>
      </c>
      <c r="N28" s="17">
        <v>204</v>
      </c>
      <c r="O28" s="17">
        <v>2</v>
      </c>
      <c r="P28" s="73">
        <v>10.7</v>
      </c>
      <c r="Q28" s="73">
        <v>10.4</v>
      </c>
      <c r="R28" s="73">
        <v>825</v>
      </c>
      <c r="S28" s="71">
        <v>5316.3900346023884</v>
      </c>
      <c r="T28" s="72">
        <v>0.20288743158777156</v>
      </c>
      <c r="U28" s="73">
        <v>38.847655809626801</v>
      </c>
      <c r="V28" s="73">
        <v>19.142288756371205</v>
      </c>
      <c r="W28" s="73">
        <v>31.224415361027326</v>
      </c>
      <c r="X28" s="74">
        <v>11.089256348737418</v>
      </c>
      <c r="Y28" s="71">
        <v>254.83983005611174</v>
      </c>
      <c r="Z28" s="71">
        <v>673.81616166386516</v>
      </c>
      <c r="AA28" s="71">
        <v>926.18749199480328</v>
      </c>
      <c r="AB28" s="71">
        <v>1144.3015678585455</v>
      </c>
      <c r="AC28" s="71">
        <v>7686.2913215364006</v>
      </c>
      <c r="AD28" s="74">
        <v>0.85606511218469017</v>
      </c>
      <c r="AE28" s="73">
        <v>63.373011108689724</v>
      </c>
      <c r="AF28" s="73">
        <v>41.886846294028892</v>
      </c>
      <c r="AG28" s="71">
        <v>210.97577946640087</v>
      </c>
      <c r="AH28" s="73">
        <v>196.96725308592215</v>
      </c>
      <c r="AI28" s="71">
        <v>1280.6021610859887</v>
      </c>
      <c r="AJ28" s="71">
        <v>2739.0900880644926</v>
      </c>
      <c r="AK28" s="71">
        <v>5788.6718249675205</v>
      </c>
      <c r="AL28" s="71">
        <v>7107.4631544009035</v>
      </c>
      <c r="AM28" s="71">
        <v>3386.2356908295465</v>
      </c>
      <c r="AN28" s="70">
        <f>AH28/((AG28*AI28)^0.5)</f>
        <v>0.37894014156203487</v>
      </c>
    </row>
    <row r="29" spans="1:40" x14ac:dyDescent="0.25">
      <c r="A29" s="17" t="s">
        <v>30</v>
      </c>
      <c r="B29" s="18">
        <v>7.0000000000000001E-3</v>
      </c>
      <c r="C29" s="18">
        <v>210</v>
      </c>
      <c r="D29" s="18">
        <v>154</v>
      </c>
      <c r="E29" s="18">
        <v>0.75900000000000001</v>
      </c>
      <c r="F29" s="18">
        <v>30.68</v>
      </c>
      <c r="G29" s="18">
        <v>0.9</v>
      </c>
      <c r="H29" s="18">
        <v>5.0299999999999997E-2</v>
      </c>
      <c r="I29" s="18">
        <v>3.4</v>
      </c>
      <c r="J29" s="18">
        <v>30.63</v>
      </c>
      <c r="K29" s="18">
        <v>0.9</v>
      </c>
      <c r="L29" s="18">
        <v>5.1700000000000003E-2</v>
      </c>
      <c r="M29" s="18">
        <v>4.2</v>
      </c>
      <c r="N29" s="17">
        <v>207</v>
      </c>
      <c r="O29" s="17">
        <v>2</v>
      </c>
      <c r="P29" s="73">
        <v>8</v>
      </c>
      <c r="Q29" s="73">
        <v>7.6</v>
      </c>
      <c r="R29" s="73">
        <v>794</v>
      </c>
      <c r="S29" s="71">
        <v>2589.3348678388729</v>
      </c>
      <c r="T29" s="72">
        <v>6.0571899509292704E-2</v>
      </c>
      <c r="U29" s="73">
        <v>16.182177751569142</v>
      </c>
      <c r="V29" s="73">
        <v>5.6294836783827389</v>
      </c>
      <c r="W29" s="73">
        <v>10.466512364127361</v>
      </c>
      <c r="X29" s="74">
        <v>3.7230409996725138</v>
      </c>
      <c r="Y29" s="71">
        <v>112.77955163664063</v>
      </c>
      <c r="Z29" s="71">
        <v>320.87692045783018</v>
      </c>
      <c r="AA29" s="71">
        <v>439.22713853905157</v>
      </c>
      <c r="AB29" s="71">
        <v>568.18306460209158</v>
      </c>
      <c r="AC29" s="71">
        <v>9065.7088863809113</v>
      </c>
      <c r="AD29" s="74">
        <v>0.25557763506030678</v>
      </c>
      <c r="AE29" s="73">
        <v>26.398332384288977</v>
      </c>
      <c r="AF29" s="73">
        <v>12.318345029283892</v>
      </c>
      <c r="AG29" s="71">
        <v>70.719678135995679</v>
      </c>
      <c r="AH29" s="73">
        <v>66.128614559014451</v>
      </c>
      <c r="AI29" s="71">
        <v>566.73141525950064</v>
      </c>
      <c r="AJ29" s="71">
        <v>1304.377725438334</v>
      </c>
      <c r="AK29" s="71">
        <v>2745.169615869072</v>
      </c>
      <c r="AL29" s="71">
        <v>3529.0873577769662</v>
      </c>
      <c r="AM29" s="71">
        <v>1649.2578776043777</v>
      </c>
      <c r="AN29" s="70">
        <f>AH29/((AG29*AI29)^0.5)</f>
        <v>0.33031678485715188</v>
      </c>
    </row>
    <row r="30" spans="1:40" x14ac:dyDescent="0.25">
      <c r="A30" s="17" t="s">
        <v>31</v>
      </c>
      <c r="B30" s="18">
        <v>0.71199999999999997</v>
      </c>
      <c r="C30" s="18">
        <v>72</v>
      </c>
      <c r="D30" s="18">
        <v>29</v>
      </c>
      <c r="E30" s="18">
        <v>0.41699999999999998</v>
      </c>
      <c r="F30" s="18">
        <v>31.57</v>
      </c>
      <c r="G30" s="18">
        <v>1.4</v>
      </c>
      <c r="H30" s="18">
        <v>5.5800000000000002E-2</v>
      </c>
      <c r="I30" s="18">
        <v>5.9</v>
      </c>
      <c r="J30" s="18">
        <v>31.74</v>
      </c>
      <c r="K30" s="18">
        <v>1.5</v>
      </c>
      <c r="L30" s="18">
        <v>5.1499999999999997E-2</v>
      </c>
      <c r="M30" s="18">
        <v>10.6</v>
      </c>
      <c r="N30" s="17">
        <v>200</v>
      </c>
      <c r="O30" s="17">
        <v>3</v>
      </c>
      <c r="P30" s="73">
        <v>8.9</v>
      </c>
      <c r="Q30" s="73">
        <v>8.6</v>
      </c>
      <c r="R30" s="73">
        <v>805</v>
      </c>
      <c r="S30" s="71">
        <v>663.35281952602816</v>
      </c>
      <c r="T30" s="72">
        <v>1.0268893398193779E-2</v>
      </c>
      <c r="U30" s="73">
        <v>6.1212530317144109</v>
      </c>
      <c r="V30" s="73">
        <v>0.91286441484383429</v>
      </c>
      <c r="W30" s="73">
        <v>2.1298402777949446</v>
      </c>
      <c r="X30" s="74">
        <v>0.76707552213321684</v>
      </c>
      <c r="Y30" s="71">
        <v>23.572973919005687</v>
      </c>
      <c r="Z30" s="71">
        <v>73.982682319704438</v>
      </c>
      <c r="AA30" s="71">
        <v>119.1044654038418</v>
      </c>
      <c r="AB30" s="71">
        <v>176.55559358529052</v>
      </c>
      <c r="AC30" s="71">
        <v>8962.5173651290879</v>
      </c>
      <c r="AD30" s="74">
        <v>4.3328664127399913E-2</v>
      </c>
      <c r="AE30" s="73">
        <v>9.9857308837102945</v>
      </c>
      <c r="AF30" s="73">
        <v>1.9975151309493091</v>
      </c>
      <c r="AG30" s="71">
        <v>14.390812687803679</v>
      </c>
      <c r="AH30" s="73">
        <v>13.624787249257848</v>
      </c>
      <c r="AI30" s="71">
        <v>118.45715537188786</v>
      </c>
      <c r="AJ30" s="71">
        <v>300.74261105570912</v>
      </c>
      <c r="AK30" s="71">
        <v>744.40290877401128</v>
      </c>
      <c r="AL30" s="71">
        <v>1096.6185936974566</v>
      </c>
      <c r="AM30" s="71">
        <v>422.51771944333001</v>
      </c>
      <c r="AN30" s="70">
        <f>AH30/((AG30*AI30)^0.5)</f>
        <v>0.32999428578599621</v>
      </c>
    </row>
    <row r="31" spans="1:40" x14ac:dyDescent="0.25">
      <c r="A31" s="17" t="s">
        <v>32</v>
      </c>
      <c r="B31" s="18">
        <v>0.04</v>
      </c>
      <c r="C31" s="18">
        <v>177</v>
      </c>
      <c r="D31" s="18">
        <v>92</v>
      </c>
      <c r="E31" s="18">
        <v>0.53500000000000003</v>
      </c>
      <c r="F31" s="18">
        <v>30.81</v>
      </c>
      <c r="G31" s="18">
        <v>2.5</v>
      </c>
      <c r="H31" s="18">
        <v>5.0599999999999999E-2</v>
      </c>
      <c r="I31" s="18">
        <v>4.2</v>
      </c>
      <c r="J31" s="18">
        <v>30.67</v>
      </c>
      <c r="K31" s="18">
        <v>2.5</v>
      </c>
      <c r="L31" s="18">
        <v>5.4300000000000001E-2</v>
      </c>
      <c r="M31" s="18">
        <v>6.2</v>
      </c>
      <c r="N31" s="17">
        <v>206</v>
      </c>
      <c r="O31" s="17">
        <v>5</v>
      </c>
      <c r="P31" s="73">
        <v>4.3</v>
      </c>
      <c r="Q31" s="73">
        <v>4.3</v>
      </c>
      <c r="R31" s="73">
        <v>734</v>
      </c>
      <c r="S31" s="71">
        <v>1854.4459359719447</v>
      </c>
      <c r="T31" s="72">
        <v>2.0825264550209499E-2</v>
      </c>
      <c r="U31" s="73">
        <v>13.043422338513867</v>
      </c>
      <c r="V31" s="73">
        <v>3.9072648950059747</v>
      </c>
      <c r="W31" s="73">
        <v>6.6237777657665928</v>
      </c>
      <c r="X31" s="74">
        <v>2.1869685064115227</v>
      </c>
      <c r="Y31" s="71">
        <v>67.58991743621911</v>
      </c>
      <c r="Z31" s="71">
        <v>214.28466669258674</v>
      </c>
      <c r="AA31" s="71">
        <v>331.31679825625866</v>
      </c>
      <c r="AB31" s="71">
        <v>437.43803064031397</v>
      </c>
      <c r="AC31" s="71">
        <v>10152.376194546159</v>
      </c>
      <c r="AD31" s="74">
        <v>8.7870314557845997E-2</v>
      </c>
      <c r="AE31" s="73">
        <v>21.27801360279587</v>
      </c>
      <c r="AF31" s="73">
        <v>8.5498137746301417</v>
      </c>
      <c r="AG31" s="71">
        <v>44.7552551740986</v>
      </c>
      <c r="AH31" s="73">
        <v>38.84491130393468</v>
      </c>
      <c r="AI31" s="71">
        <v>339.64782631265882</v>
      </c>
      <c r="AJ31" s="71">
        <v>871.07588086417377</v>
      </c>
      <c r="AK31" s="71">
        <v>2070.7299891016164</v>
      </c>
      <c r="AL31" s="71">
        <v>2717.0064014926334</v>
      </c>
      <c r="AM31" s="71">
        <v>1181.1757553961431</v>
      </c>
      <c r="AN31" s="70">
        <f>AH31/((AG31*AI31)^0.5)</f>
        <v>0.31506321152181294</v>
      </c>
    </row>
    <row r="32" spans="1:40" x14ac:dyDescent="0.25">
      <c r="A32" s="17" t="s">
        <v>33</v>
      </c>
      <c r="B32" s="18">
        <v>0.50700000000000001</v>
      </c>
      <c r="C32" s="18">
        <v>208</v>
      </c>
      <c r="D32" s="18" t="s">
        <v>85</v>
      </c>
      <c r="E32" s="18">
        <v>0.442</v>
      </c>
      <c r="F32" s="18">
        <v>30.58</v>
      </c>
      <c r="G32" s="18">
        <v>1.3</v>
      </c>
      <c r="H32" s="18">
        <v>5.4300000000000001E-2</v>
      </c>
      <c r="I32" s="18">
        <v>3.6</v>
      </c>
      <c r="J32" s="18">
        <v>30.41</v>
      </c>
      <c r="K32" s="18">
        <v>1.3</v>
      </c>
      <c r="L32" s="18">
        <v>5.8799999999999998E-2</v>
      </c>
      <c r="M32" s="18">
        <v>5.5</v>
      </c>
      <c r="N32" s="17">
        <v>206</v>
      </c>
      <c r="O32" s="17">
        <v>3</v>
      </c>
      <c r="P32" s="73">
        <v>4.5999999999999996</v>
      </c>
      <c r="Q32" s="73">
        <v>4.2</v>
      </c>
      <c r="R32" s="73">
        <v>740</v>
      </c>
      <c r="S32" s="71">
        <v>1038.5363480141066</v>
      </c>
      <c r="T32" s="72">
        <v>3.3518359500860004E-2</v>
      </c>
      <c r="U32" s="73">
        <v>16.618466950936337</v>
      </c>
      <c r="V32" s="73">
        <v>1.143479605974993</v>
      </c>
      <c r="W32" s="73">
        <v>2.7025985463367741</v>
      </c>
      <c r="X32" s="74">
        <v>0.85257982028774593</v>
      </c>
      <c r="Y32" s="71">
        <v>30.831975375816018</v>
      </c>
      <c r="Z32" s="71">
        <v>113.12443041811534</v>
      </c>
      <c r="AA32" s="71">
        <v>186.8759455820483</v>
      </c>
      <c r="AB32" s="71">
        <v>268.94634902192746</v>
      </c>
      <c r="AC32" s="71">
        <v>10382.265980088163</v>
      </c>
      <c r="AD32" s="74">
        <v>0.14142767721881858</v>
      </c>
      <c r="AE32" s="73">
        <v>27.110060278852099</v>
      </c>
      <c r="AF32" s="73">
        <v>2.5021435579321509</v>
      </c>
      <c r="AG32" s="71">
        <v>18.260800988761989</v>
      </c>
      <c r="AH32" s="73">
        <v>15.143513681842734</v>
      </c>
      <c r="AI32" s="71">
        <v>154.93454962721617</v>
      </c>
      <c r="AJ32" s="71">
        <v>459.85540820372091</v>
      </c>
      <c r="AK32" s="71">
        <v>1167.9746598878019</v>
      </c>
      <c r="AL32" s="71">
        <v>1670.4742175274996</v>
      </c>
      <c r="AM32" s="71">
        <v>661.48811975420801</v>
      </c>
      <c r="AN32" s="70">
        <f>AH32/((AG32*AI32)^0.5)</f>
        <v>0.28470336846075717</v>
      </c>
    </row>
    <row r="33" spans="1:40" x14ac:dyDescent="0.25">
      <c r="A33" s="17" t="s">
        <v>34</v>
      </c>
      <c r="B33" s="18">
        <v>-0.48199999999999998</v>
      </c>
      <c r="C33" s="18">
        <v>78</v>
      </c>
      <c r="D33" s="18">
        <v>33</v>
      </c>
      <c r="E33" s="18">
        <v>0.435</v>
      </c>
      <c r="F33" s="18">
        <v>30.73</v>
      </c>
      <c r="G33" s="18">
        <v>1.2</v>
      </c>
      <c r="H33" s="18">
        <v>4.6399999999999997E-2</v>
      </c>
      <c r="I33" s="18">
        <v>6.2</v>
      </c>
      <c r="J33" s="18">
        <v>30.89</v>
      </c>
      <c r="K33" s="18">
        <v>1.3</v>
      </c>
      <c r="L33" s="18">
        <v>4.2299999999999997E-2</v>
      </c>
      <c r="M33" s="18">
        <v>11.9</v>
      </c>
      <c r="N33" s="17">
        <v>207</v>
      </c>
      <c r="O33" s="17">
        <v>3</v>
      </c>
      <c r="P33" s="73">
        <v>11.7</v>
      </c>
      <c r="Q33" s="73">
        <v>11.3</v>
      </c>
      <c r="R33" s="73">
        <v>835</v>
      </c>
      <c r="S33" s="71">
        <v>602.42608643883818</v>
      </c>
      <c r="T33" s="72">
        <v>2.4114255259326828E-2</v>
      </c>
      <c r="U33" s="73">
        <v>5.8342164312430613</v>
      </c>
      <c r="V33" s="73">
        <v>0.93984394316631459</v>
      </c>
      <c r="W33" s="73">
        <v>2.0985547839993268</v>
      </c>
      <c r="X33" s="74">
        <v>0.83420488825277839</v>
      </c>
      <c r="Y33" s="71">
        <v>19.822612051740016</v>
      </c>
      <c r="Z33" s="71">
        <v>66.655496091179643</v>
      </c>
      <c r="AA33" s="71">
        <v>107.62872184647279</v>
      </c>
      <c r="AB33" s="71">
        <v>157.9816930249263</v>
      </c>
      <c r="AC33" s="71">
        <v>8060.7328395324375</v>
      </c>
      <c r="AD33" s="74">
        <v>0.10174791248661109</v>
      </c>
      <c r="AE33" s="73">
        <v>9.5174819433002629</v>
      </c>
      <c r="AF33" s="73">
        <v>2.0565512979569247</v>
      </c>
      <c r="AG33" s="71">
        <v>14.179424216211668</v>
      </c>
      <c r="AH33" s="73">
        <v>14.817138334862848</v>
      </c>
      <c r="AI33" s="71">
        <v>99.611115837889528</v>
      </c>
      <c r="AJ33" s="71">
        <v>270.95730118365708</v>
      </c>
      <c r="AK33" s="71">
        <v>672.67951154045488</v>
      </c>
      <c r="AL33" s="71">
        <v>981.25275170761677</v>
      </c>
      <c r="AM33" s="71">
        <v>383.71088308206254</v>
      </c>
      <c r="AN33" s="70">
        <f>AH33/((AG33*AI33)^0.5)</f>
        <v>0.39425856340016291</v>
      </c>
    </row>
    <row r="34" spans="1:40" ht="16.5" customHeight="1" x14ac:dyDescent="0.25">
      <c r="A34" s="76" t="s">
        <v>35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x14ac:dyDescent="0.25">
      <c r="A35" s="17" t="s">
        <v>36</v>
      </c>
      <c r="B35" s="18">
        <v>1.304</v>
      </c>
      <c r="C35" s="18">
        <v>64</v>
      </c>
      <c r="D35" s="18">
        <v>24</v>
      </c>
      <c r="E35" s="18">
        <v>0.39</v>
      </c>
      <c r="F35" s="18">
        <v>31.43</v>
      </c>
      <c r="G35" s="18">
        <v>2.9</v>
      </c>
      <c r="H35" s="18">
        <v>6.0499999999999998E-2</v>
      </c>
      <c r="I35" s="18">
        <v>6.5</v>
      </c>
      <c r="J35" s="18">
        <v>31.61</v>
      </c>
      <c r="K35" s="18">
        <v>2.9</v>
      </c>
      <c r="L35" s="18">
        <v>5.6000000000000001E-2</v>
      </c>
      <c r="M35" s="18">
        <v>10.7</v>
      </c>
      <c r="N35" s="17">
        <v>199</v>
      </c>
      <c r="O35" s="17">
        <v>6</v>
      </c>
      <c r="P35" s="73">
        <v>9.3000000000000007</v>
      </c>
      <c r="Q35" s="73">
        <v>9.1</v>
      </c>
      <c r="R35" s="73">
        <v>809</v>
      </c>
      <c r="S35" s="71">
        <v>679.95309084090934</v>
      </c>
      <c r="T35" s="72">
        <v>0.15230833586624548</v>
      </c>
      <c r="U35" s="73">
        <v>7.6275762189064702</v>
      </c>
      <c r="V35" s="73">
        <v>1.2579371471474936</v>
      </c>
      <c r="W35" s="73">
        <v>2.5520354237862737</v>
      </c>
      <c r="X35" s="74">
        <v>0.77825498502357604</v>
      </c>
      <c r="Y35" s="71">
        <v>23.34424578604601</v>
      </c>
      <c r="Z35" s="71">
        <v>76.668095836749174</v>
      </c>
      <c r="AA35" s="71">
        <v>125.92234635081162</v>
      </c>
      <c r="AB35" s="71">
        <v>197.31774469332112</v>
      </c>
      <c r="AC35" s="71">
        <v>6497.9278798764135</v>
      </c>
      <c r="AD35" s="74">
        <v>0.64265120618668981</v>
      </c>
      <c r="AE35" s="73">
        <v>12.443028089570099</v>
      </c>
      <c r="AF35" s="73">
        <v>2.7525976961651937</v>
      </c>
      <c r="AG35" s="71">
        <v>17.2434825931505</v>
      </c>
      <c r="AH35" s="73">
        <v>13.823356749974707</v>
      </c>
      <c r="AI35" s="71">
        <v>117.30776776907543</v>
      </c>
      <c r="AJ35" s="71">
        <v>311.65892616564707</v>
      </c>
      <c r="AK35" s="71">
        <v>787.01466469257264</v>
      </c>
      <c r="AL35" s="71">
        <v>1225.5760539957832</v>
      </c>
      <c r="AM35" s="71">
        <v>433.09114066299958</v>
      </c>
      <c r="AN35" s="70">
        <f>AH35/((AG35*AI35)^0.5)</f>
        <v>0.3073531294794547</v>
      </c>
    </row>
    <row r="36" spans="1:40" x14ac:dyDescent="0.25">
      <c r="A36" s="17" t="s">
        <v>37</v>
      </c>
      <c r="B36" s="18">
        <v>0.19400000000000001</v>
      </c>
      <c r="C36" s="18">
        <v>255</v>
      </c>
      <c r="D36" s="18">
        <v>205</v>
      </c>
      <c r="E36" s="18">
        <v>0.83099999999999996</v>
      </c>
      <c r="F36" s="18">
        <v>30.86</v>
      </c>
      <c r="G36" s="18">
        <v>0.8</v>
      </c>
      <c r="H36" s="18">
        <v>5.1799999999999999E-2</v>
      </c>
      <c r="I36" s="18">
        <v>3.7</v>
      </c>
      <c r="J36" s="18">
        <v>31.27</v>
      </c>
      <c r="K36" s="18">
        <v>0.9</v>
      </c>
      <c r="L36" s="18">
        <v>4.1399999999999999E-2</v>
      </c>
      <c r="M36" s="18">
        <v>10.1</v>
      </c>
      <c r="N36" s="17">
        <v>205</v>
      </c>
      <c r="O36" s="17">
        <v>2</v>
      </c>
      <c r="P36" s="73">
        <v>11.6</v>
      </c>
      <c r="Q36" s="73">
        <v>11.2</v>
      </c>
      <c r="R36" s="73">
        <v>833</v>
      </c>
      <c r="S36" s="71">
        <v>3877.5406231347902</v>
      </c>
      <c r="T36" s="72">
        <v>0.14724761555921245</v>
      </c>
      <c r="U36" s="73">
        <v>21.234807848026424</v>
      </c>
      <c r="V36" s="73">
        <v>13.272445826845702</v>
      </c>
      <c r="W36" s="73">
        <v>21.653899561985504</v>
      </c>
      <c r="X36" s="74">
        <v>5.0923782346408757</v>
      </c>
      <c r="Y36" s="71">
        <v>172.61060600138555</v>
      </c>
      <c r="Z36" s="71">
        <v>458.19191917698242</v>
      </c>
      <c r="AA36" s="71">
        <v>656.3375254862284</v>
      </c>
      <c r="AB36" s="71">
        <v>852.14467341807983</v>
      </c>
      <c r="AC36" s="71">
        <v>7000.6142552733127</v>
      </c>
      <c r="AD36" s="74">
        <v>0.62129795594604409</v>
      </c>
      <c r="AE36" s="73">
        <v>34.640795836910968</v>
      </c>
      <c r="AF36" s="73">
        <v>29.042551043426045</v>
      </c>
      <c r="AG36" s="71">
        <v>146.31013217557773</v>
      </c>
      <c r="AH36" s="73">
        <v>90.450767933230466</v>
      </c>
      <c r="AI36" s="71">
        <v>867.38997990645998</v>
      </c>
      <c r="AJ36" s="71">
        <v>1862.5687771422049</v>
      </c>
      <c r="AK36" s="71">
        <v>4102.1095342889275</v>
      </c>
      <c r="AL36" s="71">
        <v>5292.8240584973901</v>
      </c>
      <c r="AM36" s="71">
        <v>2469.7710975380828</v>
      </c>
      <c r="AN36" s="70">
        <f>AH36/((AG36*AI36)^0.5)</f>
        <v>0.25390301421567713</v>
      </c>
    </row>
    <row r="37" spans="1:40" x14ac:dyDescent="0.25">
      <c r="A37" s="17" t="s">
        <v>38</v>
      </c>
      <c r="B37" s="18">
        <v>-0.23899999999999999</v>
      </c>
      <c r="C37" s="18">
        <v>235</v>
      </c>
      <c r="D37" s="18">
        <v>154</v>
      </c>
      <c r="E37" s="18">
        <v>0.67800000000000005</v>
      </c>
      <c r="F37" s="18">
        <v>32.049999999999997</v>
      </c>
      <c r="G37" s="18">
        <v>2.5</v>
      </c>
      <c r="H37" s="18">
        <v>4.82E-2</v>
      </c>
      <c r="I37" s="18">
        <v>4.0999999999999996</v>
      </c>
      <c r="J37" s="18">
        <v>32</v>
      </c>
      <c r="K37" s="18">
        <v>2.5</v>
      </c>
      <c r="L37" s="18">
        <v>4.9599999999999998E-2</v>
      </c>
      <c r="M37" s="18">
        <v>4.9000000000000004</v>
      </c>
      <c r="N37" s="17">
        <v>199</v>
      </c>
      <c r="O37" s="17">
        <v>5</v>
      </c>
      <c r="P37" s="73">
        <v>12.7</v>
      </c>
      <c r="Q37" s="73">
        <v>12</v>
      </c>
      <c r="R37" s="73">
        <v>844</v>
      </c>
      <c r="S37" s="71">
        <v>2299.2489484759803</v>
      </c>
      <c r="T37" s="72">
        <v>5.3554319320437598</v>
      </c>
      <c r="U37" s="73">
        <v>20.759032339410393</v>
      </c>
      <c r="V37" s="73">
        <v>9.8641521931232248</v>
      </c>
      <c r="W37" s="73">
        <v>11.624676841365982</v>
      </c>
      <c r="X37" s="74">
        <v>2.5156131272864828</v>
      </c>
      <c r="Y37" s="71">
        <v>100.07075846773778</v>
      </c>
      <c r="Z37" s="71">
        <v>278.32400578610668</v>
      </c>
      <c r="AA37" s="71">
        <v>408.60263009332357</v>
      </c>
      <c r="AB37" s="71">
        <v>559.2135861719488</v>
      </c>
      <c r="AC37" s="71">
        <v>7878.1698818725454</v>
      </c>
      <c r="AD37" s="74">
        <v>22.596759206935698</v>
      </c>
      <c r="AE37" s="73">
        <v>33.864653082235549</v>
      </c>
      <c r="AF37" s="73">
        <v>21.584578103114275</v>
      </c>
      <c r="AG37" s="71">
        <v>78.5451137930134</v>
      </c>
      <c r="AH37" s="73">
        <v>44.682293557486368</v>
      </c>
      <c r="AI37" s="71">
        <v>502.86813300370738</v>
      </c>
      <c r="AJ37" s="71">
        <v>1131.3983975044987</v>
      </c>
      <c r="AK37" s="71">
        <v>2553.7664380832721</v>
      </c>
      <c r="AL37" s="71">
        <v>3473.3763116270111</v>
      </c>
      <c r="AM37" s="71">
        <v>1464.4897760993504</v>
      </c>
      <c r="AN37" s="70">
        <f>AH37/((AG37*AI37)^0.5)</f>
        <v>0.22482718010166303</v>
      </c>
    </row>
    <row r="38" spans="1:40" x14ac:dyDescent="0.25">
      <c r="A38" s="17" t="s">
        <v>39</v>
      </c>
      <c r="B38" s="18">
        <v>2.5999999999999999E-2</v>
      </c>
      <c r="C38" s="18">
        <v>422</v>
      </c>
      <c r="D38" s="18">
        <v>264</v>
      </c>
      <c r="E38" s="18">
        <v>0.64700000000000002</v>
      </c>
      <c r="F38" s="18">
        <v>30.87</v>
      </c>
      <c r="G38" s="18">
        <v>1</v>
      </c>
      <c r="H38" s="18">
        <v>5.0500000000000003E-2</v>
      </c>
      <c r="I38" s="18">
        <v>2.8</v>
      </c>
      <c r="J38" s="18">
        <v>30.73</v>
      </c>
      <c r="K38" s="18">
        <v>1</v>
      </c>
      <c r="L38" s="18">
        <v>5.3900000000000003E-2</v>
      </c>
      <c r="M38" s="18">
        <v>4.2</v>
      </c>
      <c r="N38" s="17">
        <v>205</v>
      </c>
      <c r="O38" s="17">
        <v>2</v>
      </c>
      <c r="P38" s="73">
        <v>6.9</v>
      </c>
      <c r="Q38" s="73">
        <v>6.7</v>
      </c>
      <c r="R38" s="73">
        <v>779</v>
      </c>
      <c r="S38" s="71">
        <v>1331.2146528375672</v>
      </c>
      <c r="T38" s="72">
        <v>1.2356904738934591</v>
      </c>
      <c r="U38" s="73">
        <v>29.088185978188825</v>
      </c>
      <c r="V38" s="73">
        <v>2.5816876269977711</v>
      </c>
      <c r="W38" s="73">
        <v>3.7924355806792778</v>
      </c>
      <c r="X38" s="74">
        <v>0.56693481602769213</v>
      </c>
      <c r="Y38" s="71">
        <v>38.319408375682457</v>
      </c>
      <c r="Z38" s="71">
        <v>136.5239169683127</v>
      </c>
      <c r="AA38" s="71">
        <v>245.36739242814113</v>
      </c>
      <c r="AB38" s="71">
        <v>365.9861950456654</v>
      </c>
      <c r="AC38" s="71">
        <v>9299.9185561032555</v>
      </c>
      <c r="AD38" s="74">
        <v>5.2138838560905452</v>
      </c>
      <c r="AE38" s="73">
        <v>47.452179409769698</v>
      </c>
      <c r="AF38" s="73">
        <v>5.6492070612642689</v>
      </c>
      <c r="AG38" s="71">
        <v>25.624564734319446</v>
      </c>
      <c r="AH38" s="73">
        <v>10.069890160349772</v>
      </c>
      <c r="AI38" s="71">
        <v>192.55984108383143</v>
      </c>
      <c r="AJ38" s="71">
        <v>554.97527222891347</v>
      </c>
      <c r="AK38" s="71">
        <v>1533.5462026758821</v>
      </c>
      <c r="AL38" s="71">
        <v>2273.2061804078594</v>
      </c>
      <c r="AM38" s="71">
        <v>847.90742218953324</v>
      </c>
      <c r="AN38" s="70">
        <f>AH38/((AG38*AI38)^0.5)</f>
        <v>0.14335525759343701</v>
      </c>
    </row>
    <row r="39" spans="1:40" x14ac:dyDescent="0.25">
      <c r="A39" s="17" t="s">
        <v>40</v>
      </c>
      <c r="B39" s="18">
        <v>0.17799999999999999</v>
      </c>
      <c r="C39" s="19">
        <v>715</v>
      </c>
      <c r="D39" s="19">
        <v>380</v>
      </c>
      <c r="E39" s="19">
        <v>0.55000000000000004</v>
      </c>
      <c r="F39" s="19">
        <v>31.38</v>
      </c>
      <c r="G39" s="19">
        <v>1.2</v>
      </c>
      <c r="H39" s="19">
        <v>5.16E-2</v>
      </c>
      <c r="I39" s="19">
        <v>2</v>
      </c>
      <c r="J39" s="19">
        <v>31.4</v>
      </c>
      <c r="K39" s="19">
        <v>1.2</v>
      </c>
      <c r="L39" s="19">
        <v>5.11E-2</v>
      </c>
      <c r="M39" s="19">
        <v>2.2000000000000002</v>
      </c>
      <c r="N39" s="20">
        <v>202</v>
      </c>
      <c r="O39" s="20">
        <v>2</v>
      </c>
      <c r="P39" s="73">
        <v>6.7</v>
      </c>
      <c r="Q39" s="73">
        <v>6.1</v>
      </c>
      <c r="R39" s="73">
        <v>776</v>
      </c>
      <c r="S39" s="71">
        <v>2113.5113761024395</v>
      </c>
      <c r="T39" s="72">
        <v>0.68663476398171441</v>
      </c>
      <c r="U39" s="73">
        <v>28.030917718665389</v>
      </c>
      <c r="V39" s="73">
        <v>3.2387135843251542</v>
      </c>
      <c r="W39" s="73">
        <v>5.147617304283715</v>
      </c>
      <c r="X39" s="74">
        <v>0.87059828378404713</v>
      </c>
      <c r="Y39" s="71">
        <v>52.994042684179497</v>
      </c>
      <c r="Z39" s="71">
        <v>209.23486400021235</v>
      </c>
      <c r="AA39" s="71">
        <v>379.06752795926178</v>
      </c>
      <c r="AB39" s="71">
        <v>586.46430712068536</v>
      </c>
      <c r="AC39" s="71">
        <v>9941.6683906776889</v>
      </c>
      <c r="AD39" s="74">
        <v>2.8971930969692594</v>
      </c>
      <c r="AE39" s="73">
        <v>45.72743510385871</v>
      </c>
      <c r="AF39" s="73">
        <v>7.0869006221556985</v>
      </c>
      <c r="AG39" s="71">
        <v>34.781198001916998</v>
      </c>
      <c r="AH39" s="73">
        <v>15.463557438437782</v>
      </c>
      <c r="AI39" s="71">
        <v>266.30172203105275</v>
      </c>
      <c r="AJ39" s="71">
        <v>850.54822764313963</v>
      </c>
      <c r="AK39" s="71">
        <v>2369.1720497453862</v>
      </c>
      <c r="AL39" s="71">
        <v>3642.6354479545676</v>
      </c>
      <c r="AM39" s="71">
        <v>1346.1855898741653</v>
      </c>
      <c r="AN39" s="70">
        <f>AH39/((AG39*AI39)^0.5)</f>
        <v>0.16067568351350722</v>
      </c>
    </row>
    <row r="40" spans="1:40" x14ac:dyDescent="0.25">
      <c r="A40" s="17" t="s">
        <v>41</v>
      </c>
      <c r="B40" s="18">
        <v>-0.121</v>
      </c>
      <c r="C40" s="19">
        <v>269</v>
      </c>
      <c r="D40" s="19">
        <v>138</v>
      </c>
      <c r="E40" s="19">
        <v>0.52900000000000003</v>
      </c>
      <c r="F40" s="19">
        <v>31.53</v>
      </c>
      <c r="G40" s="19">
        <v>1.6</v>
      </c>
      <c r="H40" s="19">
        <v>4.9200000000000001E-2</v>
      </c>
      <c r="I40" s="19">
        <v>3.2</v>
      </c>
      <c r="J40" s="19">
        <v>31.53</v>
      </c>
      <c r="K40" s="19">
        <v>1.6</v>
      </c>
      <c r="L40" s="19">
        <v>4.9200000000000001E-2</v>
      </c>
      <c r="M40" s="19">
        <v>3.2</v>
      </c>
      <c r="N40" s="20">
        <v>202</v>
      </c>
      <c r="O40" s="20">
        <v>3</v>
      </c>
      <c r="P40" s="73">
        <v>7.5</v>
      </c>
      <c r="Q40" s="73">
        <v>7.5</v>
      </c>
      <c r="R40" s="73">
        <v>787</v>
      </c>
      <c r="S40" s="71">
        <v>983.29537459592223</v>
      </c>
      <c r="T40" s="72">
        <v>0.64003484090544593</v>
      </c>
      <c r="U40" s="73">
        <v>12.275382788412337</v>
      </c>
      <c r="V40" s="73">
        <v>1.7925033065561191</v>
      </c>
      <c r="W40" s="73">
        <v>2.7107036693900892</v>
      </c>
      <c r="X40" s="74">
        <v>0.41121935574841217</v>
      </c>
      <c r="Y40" s="71">
        <v>28.022220078912991</v>
      </c>
      <c r="Z40" s="71">
        <v>101.04895981694462</v>
      </c>
      <c r="AA40" s="71">
        <v>174.1603900186405</v>
      </c>
      <c r="AB40" s="71">
        <v>274.71345915899678</v>
      </c>
      <c r="AC40" s="71">
        <v>8425.7873752018131</v>
      </c>
      <c r="AD40" s="74">
        <v>2.7005689489681264</v>
      </c>
      <c r="AE40" s="73">
        <v>20.025094271472003</v>
      </c>
      <c r="AF40" s="73">
        <v>3.9223267101884445</v>
      </c>
      <c r="AG40" s="71">
        <v>18.315565333716819</v>
      </c>
      <c r="AH40" s="73">
        <v>7.3040738143590085</v>
      </c>
      <c r="AI40" s="71">
        <v>140.81517627594468</v>
      </c>
      <c r="AJ40" s="71">
        <v>410.76812933717326</v>
      </c>
      <c r="AK40" s="71">
        <v>1088.5024376165031</v>
      </c>
      <c r="AL40" s="71">
        <v>1706.2947773850731</v>
      </c>
      <c r="AM40" s="71">
        <v>626.30278636682942</v>
      </c>
      <c r="AN40" s="70">
        <f>AH40/((AG40*AI40)^0.5)</f>
        <v>0.14382363395759709</v>
      </c>
    </row>
    <row r="41" spans="1:40" x14ac:dyDescent="0.25">
      <c r="A41" s="17" t="s">
        <v>42</v>
      </c>
      <c r="B41" s="18">
        <v>6.3E-2</v>
      </c>
      <c r="C41" s="18">
        <v>951</v>
      </c>
      <c r="D41" s="18">
        <v>1083</v>
      </c>
      <c r="E41" s="18">
        <v>1.177</v>
      </c>
      <c r="F41" s="18">
        <v>30.84</v>
      </c>
      <c r="G41" s="18">
        <v>0.8</v>
      </c>
      <c r="H41" s="18">
        <v>5.0799999999999998E-2</v>
      </c>
      <c r="I41" s="18">
        <v>1.7</v>
      </c>
      <c r="J41" s="18">
        <v>30.87</v>
      </c>
      <c r="K41" s="18">
        <v>0.8</v>
      </c>
      <c r="L41" s="18">
        <v>5.0099999999999999E-2</v>
      </c>
      <c r="M41" s="18">
        <v>1.9</v>
      </c>
      <c r="N41" s="17">
        <v>206</v>
      </c>
      <c r="O41" s="17">
        <v>2</v>
      </c>
      <c r="P41" s="73">
        <v>9.9</v>
      </c>
      <c r="Q41" s="73">
        <v>9.6</v>
      </c>
      <c r="R41" s="73">
        <v>816</v>
      </c>
      <c r="S41" s="71">
        <v>6705.0956037656824</v>
      </c>
      <c r="T41" s="72">
        <v>1.1973776365402238</v>
      </c>
      <c r="U41" s="73">
        <v>88.617799893568943</v>
      </c>
      <c r="V41" s="73">
        <v>27.169466653895888</v>
      </c>
      <c r="W41" s="73">
        <v>35.93131853619083</v>
      </c>
      <c r="X41" s="74">
        <v>7.7627992312359027</v>
      </c>
      <c r="Y41" s="71">
        <v>267.41705211139538</v>
      </c>
      <c r="Z41" s="71">
        <v>768.17485091237108</v>
      </c>
      <c r="AA41" s="71">
        <v>1162.6663770941921</v>
      </c>
      <c r="AB41" s="71">
        <v>1703.8514601505515</v>
      </c>
      <c r="AC41" s="71">
        <v>7480.6625897767472</v>
      </c>
      <c r="AD41" s="74">
        <v>5.0522263145157122</v>
      </c>
      <c r="AE41" s="73">
        <v>144.56411075622992</v>
      </c>
      <c r="AF41" s="73">
        <v>59.451786988831266</v>
      </c>
      <c r="AG41" s="71">
        <v>242.77917929858671</v>
      </c>
      <c r="AH41" s="73">
        <v>137.88275721555777</v>
      </c>
      <c r="AI41" s="71">
        <v>1343.8042819668108</v>
      </c>
      <c r="AJ41" s="71">
        <v>3122.6619955787442</v>
      </c>
      <c r="AK41" s="71">
        <v>7266.6648568387</v>
      </c>
      <c r="AL41" s="71">
        <v>10582.928323916469</v>
      </c>
      <c r="AM41" s="71">
        <v>4270.7615310609444</v>
      </c>
      <c r="AN41" s="70">
        <f>AH41/((AG41*AI41)^0.5)</f>
        <v>0.24139942401843134</v>
      </c>
    </row>
    <row r="42" spans="1:40" ht="15.75" customHeight="1" x14ac:dyDescent="0.25">
      <c r="A42" s="76" t="s">
        <v>43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</row>
    <row r="43" spans="1:40" x14ac:dyDescent="0.25">
      <c r="A43" s="17" t="s">
        <v>44</v>
      </c>
      <c r="B43" s="18">
        <v>0.52100000000000002</v>
      </c>
      <c r="C43" s="18">
        <v>188</v>
      </c>
      <c r="D43" s="18">
        <v>78</v>
      </c>
      <c r="E43" s="18">
        <v>0.43</v>
      </c>
      <c r="F43" s="18">
        <v>31.59</v>
      </c>
      <c r="G43" s="18">
        <v>1.6</v>
      </c>
      <c r="H43" s="18">
        <v>5.4300000000000001E-2</v>
      </c>
      <c r="I43" s="18">
        <v>4.4000000000000004</v>
      </c>
      <c r="J43" s="18">
        <v>31.59</v>
      </c>
      <c r="K43" s="18">
        <v>1.6</v>
      </c>
      <c r="L43" s="18">
        <v>5.4300000000000001E-2</v>
      </c>
      <c r="M43" s="18">
        <v>4.4000000000000004</v>
      </c>
      <c r="N43" s="17">
        <v>200</v>
      </c>
      <c r="O43" s="17">
        <v>3</v>
      </c>
      <c r="P43" s="73">
        <v>8</v>
      </c>
      <c r="Q43" s="73">
        <v>7.5</v>
      </c>
      <c r="R43" s="73">
        <v>793</v>
      </c>
      <c r="S43" s="71">
        <v>913.46276567484153</v>
      </c>
      <c r="T43" s="72">
        <v>0.26043992006619127</v>
      </c>
      <c r="U43" s="73">
        <v>8.9238808639248273</v>
      </c>
      <c r="V43" s="73">
        <v>1.1745442316658221</v>
      </c>
      <c r="W43" s="73">
        <v>2.4330976048616528</v>
      </c>
      <c r="X43" s="74">
        <v>0.41580965470805503</v>
      </c>
      <c r="Y43" s="71">
        <v>24.7927460030254</v>
      </c>
      <c r="Z43" s="71">
        <v>94.305854024604031</v>
      </c>
      <c r="AA43" s="71">
        <v>165.77700138098757</v>
      </c>
      <c r="AB43" s="71">
        <v>264.45053457637204</v>
      </c>
      <c r="AC43" s="71">
        <v>9954.9611312068846</v>
      </c>
      <c r="AD43" s="74">
        <v>1.0989026163130433</v>
      </c>
      <c r="AE43" s="73">
        <v>14.557717559420599</v>
      </c>
      <c r="AF43" s="73">
        <v>2.5701186688530022</v>
      </c>
      <c r="AG43" s="71">
        <v>16.439848681497654</v>
      </c>
      <c r="AH43" s="73">
        <v>7.3856066555604798</v>
      </c>
      <c r="AI43" s="71">
        <v>124.58666333178593</v>
      </c>
      <c r="AJ43" s="71">
        <v>383.35713018131719</v>
      </c>
      <c r="AK43" s="71">
        <v>1036.1062586311723</v>
      </c>
      <c r="AL43" s="71">
        <v>1642.5499042010686</v>
      </c>
      <c r="AM43" s="71">
        <v>581.82341762728754</v>
      </c>
      <c r="AN43" s="70">
        <f>AH43/((AG43*AI43)^0.5)</f>
        <v>0.16319298598221177</v>
      </c>
    </row>
    <row r="44" spans="1:40" x14ac:dyDescent="0.25">
      <c r="A44" s="17" t="s">
        <v>45</v>
      </c>
      <c r="B44" s="18">
        <v>0.17399999999999999</v>
      </c>
      <c r="C44" s="18">
        <v>138</v>
      </c>
      <c r="D44" s="18">
        <v>68</v>
      </c>
      <c r="E44" s="18">
        <v>0.51200000000000001</v>
      </c>
      <c r="F44" s="18">
        <v>27.54</v>
      </c>
      <c r="G44" s="18">
        <v>1.7</v>
      </c>
      <c r="H44" s="18">
        <v>5.2200000000000003E-2</v>
      </c>
      <c r="I44" s="18">
        <v>5.4</v>
      </c>
      <c r="J44" s="18">
        <v>27.9</v>
      </c>
      <c r="K44" s="18">
        <v>1.9</v>
      </c>
      <c r="L44" s="18">
        <v>4.1599999999999998E-2</v>
      </c>
      <c r="M44" s="18">
        <v>16.399999999999999</v>
      </c>
      <c r="N44" s="18">
        <v>230</v>
      </c>
      <c r="O44" s="18">
        <v>4</v>
      </c>
      <c r="P44" s="73"/>
      <c r="Q44" s="73"/>
      <c r="R44" s="73"/>
      <c r="S44" s="71">
        <v>852.57172540995384</v>
      </c>
      <c r="T44" s="72">
        <v>2.7041161663725668</v>
      </c>
      <c r="U44" s="73">
        <v>18.118696019225517</v>
      </c>
      <c r="V44" s="73">
        <v>2.9979952684327467</v>
      </c>
      <c r="W44" s="73">
        <v>3.6811671438004168</v>
      </c>
      <c r="X44" s="74">
        <v>0.8266812073211004</v>
      </c>
      <c r="Y44" s="71">
        <v>30.432686491622256</v>
      </c>
      <c r="Z44" s="71">
        <v>84.447211504916353</v>
      </c>
      <c r="AA44" s="71">
        <v>141.68375084332962</v>
      </c>
      <c r="AB44" s="71">
        <v>206.7111675056002</v>
      </c>
      <c r="AC44" s="71">
        <v>6203.3791921151396</v>
      </c>
      <c r="AD44" s="74">
        <v>11.409772853892687</v>
      </c>
      <c r="AE44" s="73">
        <v>29.557416018312427</v>
      </c>
      <c r="AF44" s="73">
        <v>6.5601647011657471</v>
      </c>
      <c r="AG44" s="71">
        <v>24.872750971624438</v>
      </c>
      <c r="AH44" s="73">
        <v>14.683502794335707</v>
      </c>
      <c r="AI44" s="71">
        <v>152.92807282222239</v>
      </c>
      <c r="AJ44" s="71">
        <v>343.28134758096081</v>
      </c>
      <c r="AK44" s="71">
        <v>885.52344277081011</v>
      </c>
      <c r="AL44" s="71">
        <v>1283.9202950658398</v>
      </c>
      <c r="AM44" s="71">
        <v>543.03931554774124</v>
      </c>
      <c r="AN44" s="70">
        <f>AH44/((AG44*AI44)^0.5)</f>
        <v>0.23808067849570386</v>
      </c>
    </row>
    <row r="45" spans="1:40" x14ac:dyDescent="0.25">
      <c r="A45" s="17" t="s">
        <v>46</v>
      </c>
      <c r="B45" s="18">
        <v>-0.751</v>
      </c>
      <c r="C45" s="18">
        <v>100</v>
      </c>
      <c r="D45" s="18">
        <v>58</v>
      </c>
      <c r="E45" s="18">
        <v>0.59399999999999997</v>
      </c>
      <c r="F45" s="18">
        <v>31.26</v>
      </c>
      <c r="G45" s="18">
        <v>1.1000000000000001</v>
      </c>
      <c r="H45" s="18">
        <v>4.4200000000000003E-2</v>
      </c>
      <c r="I45" s="18">
        <v>5.8</v>
      </c>
      <c r="J45" s="18">
        <v>31.26</v>
      </c>
      <c r="K45" s="18">
        <v>1.1000000000000001</v>
      </c>
      <c r="L45" s="18">
        <v>4.4200000000000003E-2</v>
      </c>
      <c r="M45" s="18">
        <v>5.8</v>
      </c>
      <c r="N45" s="18">
        <v>204</v>
      </c>
      <c r="O45" s="18">
        <v>2</v>
      </c>
      <c r="P45" s="73">
        <v>9.5</v>
      </c>
      <c r="Q45" s="73">
        <v>9.1</v>
      </c>
      <c r="R45" s="73">
        <v>812</v>
      </c>
      <c r="S45" s="71">
        <v>1827.8770881902833</v>
      </c>
      <c r="T45" s="72">
        <v>8.521885707636799E-2</v>
      </c>
      <c r="U45" s="73">
        <v>8.9640698146605367</v>
      </c>
      <c r="V45" s="73">
        <v>4.8509344452962164</v>
      </c>
      <c r="W45" s="73">
        <v>8.6048514177126734</v>
      </c>
      <c r="X45" s="74">
        <v>2.7691910830526387</v>
      </c>
      <c r="Y45" s="71">
        <v>77.685726174863177</v>
      </c>
      <c r="Z45" s="71">
        <v>226.28044017110824</v>
      </c>
      <c r="AA45" s="71">
        <v>320.49374032984451</v>
      </c>
      <c r="AB45" s="71">
        <v>437.4741233906102</v>
      </c>
      <c r="AC45" s="71">
        <v>6489.7425683552474</v>
      </c>
      <c r="AD45" s="74">
        <v>0.35957323660914764</v>
      </c>
      <c r="AE45" s="73">
        <v>14.623278653606096</v>
      </c>
      <c r="AF45" s="73">
        <v>10.614736204149271</v>
      </c>
      <c r="AG45" s="71">
        <v>58.140887957518068</v>
      </c>
      <c r="AH45" s="73">
        <v>49.186342505375464</v>
      </c>
      <c r="AI45" s="71">
        <v>390.380533542026</v>
      </c>
      <c r="AJ45" s="71">
        <v>919.83918768743183</v>
      </c>
      <c r="AK45" s="71">
        <v>2003.0858770615282</v>
      </c>
      <c r="AL45" s="71">
        <v>2717.2305800659019</v>
      </c>
      <c r="AM45" s="71">
        <v>1164.2529224141931</v>
      </c>
      <c r="AN45" s="70">
        <f>AH45/((AG45*AI45)^0.5)</f>
        <v>0.32648228614871627</v>
      </c>
    </row>
    <row r="46" spans="1:40" x14ac:dyDescent="0.25">
      <c r="A46" s="17" t="s">
        <v>47</v>
      </c>
      <c r="B46" s="18">
        <v>7.8E-2</v>
      </c>
      <c r="C46" s="18">
        <v>152</v>
      </c>
      <c r="D46" s="18">
        <v>103</v>
      </c>
      <c r="E46" s="18">
        <v>0.7</v>
      </c>
      <c r="F46" s="18">
        <v>31.02</v>
      </c>
      <c r="G46" s="18">
        <v>0.9</v>
      </c>
      <c r="H46" s="18">
        <v>5.0900000000000001E-2</v>
      </c>
      <c r="I46" s="18">
        <v>4.3</v>
      </c>
      <c r="J46" s="18">
        <v>30.95</v>
      </c>
      <c r="K46" s="18">
        <v>0.9</v>
      </c>
      <c r="L46" s="18">
        <v>5.2900000000000003E-2</v>
      </c>
      <c r="M46" s="18">
        <v>5.6</v>
      </c>
      <c r="N46" s="18">
        <v>204</v>
      </c>
      <c r="O46" s="18">
        <v>2</v>
      </c>
      <c r="P46" s="73">
        <v>11</v>
      </c>
      <c r="Q46" s="73">
        <v>10.8</v>
      </c>
      <c r="R46" s="73">
        <v>828</v>
      </c>
      <c r="S46" s="71">
        <v>2627.5820034134244</v>
      </c>
      <c r="T46" s="72">
        <v>0.12367424190073642</v>
      </c>
      <c r="U46" s="73">
        <v>15.865221155069346</v>
      </c>
      <c r="V46" s="73">
        <v>10.329308431851764</v>
      </c>
      <c r="W46" s="73">
        <v>14.987682412302327</v>
      </c>
      <c r="X46" s="74">
        <v>5.0505105461868975</v>
      </c>
      <c r="Y46" s="71">
        <v>122.34420925201178</v>
      </c>
      <c r="Z46" s="71">
        <v>325.50912819337316</v>
      </c>
      <c r="AA46" s="71">
        <v>450.2928340348837</v>
      </c>
      <c r="AB46" s="71">
        <v>598.08381575411568</v>
      </c>
      <c r="AC46" s="71">
        <v>6742.1161342156929</v>
      </c>
      <c r="AD46" s="74">
        <v>0.52183224430690478</v>
      </c>
      <c r="AE46" s="73">
        <v>25.881274314958151</v>
      </c>
      <c r="AF46" s="73">
        <v>22.602425452629682</v>
      </c>
      <c r="AG46" s="71">
        <v>101.26812440744816</v>
      </c>
      <c r="AH46" s="73">
        <v>89.707114497102978</v>
      </c>
      <c r="AI46" s="71">
        <v>614.79502136689337</v>
      </c>
      <c r="AJ46" s="71">
        <v>1323.2078381844437</v>
      </c>
      <c r="AK46" s="71">
        <v>2814.3302127180232</v>
      </c>
      <c r="AL46" s="71">
        <v>3714.8063090317742</v>
      </c>
      <c r="AM46" s="71">
        <v>1673.6191104544105</v>
      </c>
      <c r="AN46" s="70">
        <f>AH46/((AG46*AI46)^0.5)</f>
        <v>0.35952188595829138</v>
      </c>
    </row>
    <row r="47" spans="1:40" x14ac:dyDescent="0.25">
      <c r="A47" s="17" t="s">
        <v>48</v>
      </c>
      <c r="B47" s="18">
        <v>-0.47799999999999998</v>
      </c>
      <c r="C47" s="18">
        <v>127</v>
      </c>
      <c r="D47" s="18">
        <v>102</v>
      </c>
      <c r="E47" s="18">
        <v>0.83299999999999996</v>
      </c>
      <c r="F47" s="18">
        <v>31.67</v>
      </c>
      <c r="G47" s="18">
        <v>1</v>
      </c>
      <c r="H47" s="18">
        <v>4.6300000000000001E-2</v>
      </c>
      <c r="I47" s="18">
        <v>4.9000000000000004</v>
      </c>
      <c r="J47" s="18">
        <v>31.77</v>
      </c>
      <c r="K47" s="18">
        <v>1</v>
      </c>
      <c r="L47" s="18">
        <v>4.3799999999999999E-2</v>
      </c>
      <c r="M47" s="18">
        <v>7.8</v>
      </c>
      <c r="N47" s="18">
        <v>201</v>
      </c>
      <c r="O47" s="18">
        <v>2</v>
      </c>
      <c r="P47" s="73">
        <v>13.7</v>
      </c>
      <c r="Q47" s="73">
        <v>13.2</v>
      </c>
      <c r="R47" s="73">
        <v>852</v>
      </c>
      <c r="S47" s="71">
        <v>768.58790644769169</v>
      </c>
      <c r="T47" s="72">
        <v>2.9852248234635049E-2</v>
      </c>
      <c r="U47" s="73">
        <v>7.4467012638504588</v>
      </c>
      <c r="V47" s="73">
        <v>1.2088299067267896</v>
      </c>
      <c r="W47" s="73">
        <v>2.5747690727551267</v>
      </c>
      <c r="X47" s="74">
        <v>0.83835603621700971</v>
      </c>
      <c r="Y47" s="71">
        <v>25.660194858074565</v>
      </c>
      <c r="Z47" s="71">
        <v>85.11665591167808</v>
      </c>
      <c r="AA47" s="71">
        <v>139.14229051018793</v>
      </c>
      <c r="AB47" s="71">
        <v>202.24308230454164</v>
      </c>
      <c r="AC47" s="71">
        <v>8130.0699067203877</v>
      </c>
      <c r="AD47" s="74">
        <v>0.12595885331069642</v>
      </c>
      <c r="AE47" s="73">
        <v>12.147962910033375</v>
      </c>
      <c r="AF47" s="73">
        <v>2.6451420278485549</v>
      </c>
      <c r="AG47" s="71">
        <v>17.397088329426534</v>
      </c>
      <c r="AH47" s="73">
        <v>14.890870980763937</v>
      </c>
      <c r="AI47" s="71">
        <v>128.94570280439478</v>
      </c>
      <c r="AJ47" s="71">
        <v>346.00266630763446</v>
      </c>
      <c r="AK47" s="71">
        <v>869.63931568867451</v>
      </c>
      <c r="AL47" s="71">
        <v>1256.1682130716872</v>
      </c>
      <c r="AM47" s="71">
        <v>489.54643722782907</v>
      </c>
      <c r="AN47" s="70">
        <f>AH47/((AG47*AI47)^0.5)</f>
        <v>0.31439699017196798</v>
      </c>
    </row>
    <row r="48" spans="1:40" x14ac:dyDescent="0.25">
      <c r="A48" s="17" t="s">
        <v>49</v>
      </c>
      <c r="B48" s="18">
        <v>32.664000000000001</v>
      </c>
      <c r="C48" s="18">
        <v>114</v>
      </c>
      <c r="D48" s="18">
        <v>64</v>
      </c>
      <c r="E48" s="18">
        <v>0.58199999999999996</v>
      </c>
      <c r="F48" s="18">
        <v>21.92</v>
      </c>
      <c r="G48" s="18">
        <v>7.5</v>
      </c>
      <c r="H48" s="18">
        <v>0.31080000000000002</v>
      </c>
      <c r="I48" s="18">
        <v>13.2</v>
      </c>
      <c r="J48" s="18">
        <v>29.56</v>
      </c>
      <c r="K48" s="18">
        <v>8.6999999999999993</v>
      </c>
      <c r="L48" s="18">
        <v>0.1235</v>
      </c>
      <c r="M48" s="18">
        <v>51.8</v>
      </c>
      <c r="N48" s="18">
        <v>195</v>
      </c>
      <c r="O48" s="18">
        <v>21</v>
      </c>
      <c r="P48" s="73"/>
      <c r="Q48" s="73"/>
      <c r="R48" s="73"/>
      <c r="S48" s="71">
        <v>578.01469324176071</v>
      </c>
      <c r="T48" s="72">
        <v>35.3316599342158</v>
      </c>
      <c r="U48" s="73">
        <v>57.84017420684772</v>
      </c>
      <c r="V48" s="73">
        <v>10.04680957925598</v>
      </c>
      <c r="W48" s="73">
        <v>3.5170415405657152</v>
      </c>
      <c r="X48" s="74">
        <v>0.67412282307661708</v>
      </c>
      <c r="Y48" s="71">
        <v>20.655951365677996</v>
      </c>
      <c r="Z48" s="71">
        <v>62.017660032696611</v>
      </c>
      <c r="AA48" s="71">
        <v>106.33158094801965</v>
      </c>
      <c r="AB48" s="71">
        <v>163.84929204849001</v>
      </c>
      <c r="AC48" s="71">
        <v>7801.3463936320559</v>
      </c>
      <c r="AD48" s="74">
        <v>149.07873389964473</v>
      </c>
      <c r="AE48" s="73">
        <v>94.355912246081118</v>
      </c>
      <c r="AF48" s="73">
        <v>21.984266037759255</v>
      </c>
      <c r="AG48" s="71">
        <v>23.763794193011591</v>
      </c>
      <c r="AH48" s="73">
        <v>11.973762399229432</v>
      </c>
      <c r="AI48" s="71">
        <v>103.79875058129646</v>
      </c>
      <c r="AJ48" s="71">
        <v>252.10430907600249</v>
      </c>
      <c r="AK48" s="71">
        <v>664.57238092512284</v>
      </c>
      <c r="AL48" s="71">
        <v>1017.6974661396895</v>
      </c>
      <c r="AM48" s="71">
        <v>368.16222499475202</v>
      </c>
      <c r="AN48" s="70">
        <f>AH48/((AG48*AI48)^0.5)</f>
        <v>0.24108860373919497</v>
      </c>
    </row>
    <row r="49" spans="1:40" ht="15.75" customHeight="1" x14ac:dyDescent="0.25">
      <c r="A49" s="76" t="s">
        <v>50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</row>
    <row r="50" spans="1:40" x14ac:dyDescent="0.25">
      <c r="A50" s="17" t="s">
        <v>51</v>
      </c>
      <c r="B50" s="18">
        <v>0.28599999999999998</v>
      </c>
      <c r="C50" s="18">
        <v>678</v>
      </c>
      <c r="D50" s="18">
        <v>600</v>
      </c>
      <c r="E50" s="18">
        <v>0.91400000000000003</v>
      </c>
      <c r="F50" s="18">
        <v>21.65</v>
      </c>
      <c r="G50" s="18">
        <v>0.6</v>
      </c>
      <c r="H50" s="18">
        <v>5.4399999999999997E-2</v>
      </c>
      <c r="I50" s="18">
        <v>1.7</v>
      </c>
      <c r="J50" s="18">
        <v>21.67</v>
      </c>
      <c r="K50" s="18">
        <v>0.6</v>
      </c>
      <c r="L50" s="18">
        <v>5.3499999999999999E-2</v>
      </c>
      <c r="M50" s="18">
        <v>2</v>
      </c>
      <c r="N50" s="18">
        <v>290</v>
      </c>
      <c r="O50" s="18">
        <v>2</v>
      </c>
      <c r="P50" s="73">
        <v>2.7</v>
      </c>
      <c r="Q50" s="73">
        <v>2.6</v>
      </c>
      <c r="R50" s="73">
        <v>692</v>
      </c>
      <c r="S50" s="71">
        <v>4114.450978649329</v>
      </c>
      <c r="T50" s="72">
        <v>0.33119735074639589</v>
      </c>
      <c r="U50" s="73">
        <v>150.26213359234177</v>
      </c>
      <c r="V50" s="73">
        <v>3.3031395478915857</v>
      </c>
      <c r="W50" s="73">
        <v>10.898002754420121</v>
      </c>
      <c r="X50" s="74">
        <v>4.0797982877328263</v>
      </c>
      <c r="Y50" s="71">
        <v>149.29299958501417</v>
      </c>
      <c r="Z50" s="71">
        <v>510.74059234681749</v>
      </c>
      <c r="AA50" s="71">
        <v>721.04158050327544</v>
      </c>
      <c r="AB50" s="71">
        <v>797.41132922428369</v>
      </c>
      <c r="AC50" s="71">
        <v>5807.3192528332866</v>
      </c>
      <c r="AD50" s="74">
        <v>1.3974571761451304</v>
      </c>
      <c r="AE50" s="73">
        <v>245.12582967755591</v>
      </c>
      <c r="AF50" s="73">
        <v>7.2278764724104718</v>
      </c>
      <c r="AG50" s="71">
        <v>73.635153746081897</v>
      </c>
      <c r="AH50" s="73">
        <v>72.465333707510226</v>
      </c>
      <c r="AI50" s="71">
        <v>750.21607831665415</v>
      </c>
      <c r="AJ50" s="71">
        <v>2076.1812697025102</v>
      </c>
      <c r="AK50" s="71">
        <v>4506.5098781454717</v>
      </c>
      <c r="AL50" s="71">
        <v>4952.8653989085942</v>
      </c>
      <c r="AM50" s="71">
        <v>2620.6694131524387</v>
      </c>
      <c r="AN50" s="70">
        <f>AH50/((AG50*AI50)^0.5)</f>
        <v>0.308314900205507</v>
      </c>
    </row>
    <row r="51" spans="1:40" x14ac:dyDescent="0.25">
      <c r="A51" s="17" t="s">
        <v>52</v>
      </c>
      <c r="B51" s="18">
        <v>0.24399999999999999</v>
      </c>
      <c r="C51" s="18">
        <v>114</v>
      </c>
      <c r="D51" s="18">
        <v>59</v>
      </c>
      <c r="E51" s="18">
        <v>0.53300000000000003</v>
      </c>
      <c r="F51" s="18">
        <v>21.42</v>
      </c>
      <c r="G51" s="18">
        <v>1.1000000000000001</v>
      </c>
      <c r="H51" s="18">
        <v>5.4199999999999998E-2</v>
      </c>
      <c r="I51" s="18">
        <v>7.8</v>
      </c>
      <c r="J51" s="18">
        <v>21.32</v>
      </c>
      <c r="K51" s="18">
        <v>1.1000000000000001</v>
      </c>
      <c r="L51" s="18">
        <v>5.8000000000000003E-2</v>
      </c>
      <c r="M51" s="18">
        <v>8.6999999999999993</v>
      </c>
      <c r="N51" s="18">
        <v>293</v>
      </c>
      <c r="O51" s="18">
        <v>3</v>
      </c>
      <c r="P51" s="73">
        <v>4.7</v>
      </c>
      <c r="Q51" s="73">
        <v>4.5</v>
      </c>
      <c r="R51" s="73">
        <v>743</v>
      </c>
      <c r="S51" s="71">
        <v>1060.5619025878079</v>
      </c>
      <c r="T51" s="72">
        <v>2.3222701197281616E-2</v>
      </c>
      <c r="U51" s="73">
        <v>27.519248124325703</v>
      </c>
      <c r="V51" s="73">
        <v>1.0402680447308774</v>
      </c>
      <c r="W51" s="73">
        <v>2.8042606803902776</v>
      </c>
      <c r="X51" s="74">
        <v>1.013056378605093</v>
      </c>
      <c r="Y51" s="71">
        <v>30.399873982361814</v>
      </c>
      <c r="Z51" s="71">
        <v>117.41953873368796</v>
      </c>
      <c r="AA51" s="71">
        <v>194.04514147066857</v>
      </c>
      <c r="AB51" s="71">
        <v>260.95015935845692</v>
      </c>
      <c r="AC51" s="71">
        <v>7849.2053406471741</v>
      </c>
      <c r="AD51" s="74">
        <v>9.798608100118826E-2</v>
      </c>
      <c r="AE51" s="73">
        <v>44.892737560074558</v>
      </c>
      <c r="AF51" s="73">
        <v>2.2762976908771932</v>
      </c>
      <c r="AG51" s="71">
        <v>18.947707299934308</v>
      </c>
      <c r="AH51" s="73">
        <v>17.993896600445701</v>
      </c>
      <c r="AI51" s="71">
        <v>152.76318584101415</v>
      </c>
      <c r="AJ51" s="71">
        <v>477.31519810442262</v>
      </c>
      <c r="AK51" s="71">
        <v>1212.7821341916786</v>
      </c>
      <c r="AL51" s="71">
        <v>1620.8084432202293</v>
      </c>
      <c r="AM51" s="71">
        <v>675.51713540624712</v>
      </c>
      <c r="AN51" s="70">
        <f>AH51/((AG51*AI51)^0.5)</f>
        <v>0.33445487721618961</v>
      </c>
    </row>
    <row r="52" spans="1:40" x14ac:dyDescent="0.25">
      <c r="A52" s="17" t="s">
        <v>53</v>
      </c>
      <c r="B52" s="18">
        <v>-0.32500000000000001</v>
      </c>
      <c r="C52" s="18">
        <v>194</v>
      </c>
      <c r="D52" s="18">
        <v>89</v>
      </c>
      <c r="E52" s="18">
        <v>0.47199999999999998</v>
      </c>
      <c r="F52" s="18">
        <v>22.19</v>
      </c>
      <c r="G52" s="18">
        <v>0.8</v>
      </c>
      <c r="H52" s="18">
        <v>4.9399999999999999E-2</v>
      </c>
      <c r="I52" s="18">
        <v>3.2</v>
      </c>
      <c r="J52" s="18">
        <v>22.16</v>
      </c>
      <c r="K52" s="18">
        <v>0.9</v>
      </c>
      <c r="L52" s="18">
        <v>5.0599999999999999E-2</v>
      </c>
      <c r="M52" s="18">
        <v>3.9</v>
      </c>
      <c r="N52" s="18">
        <v>285</v>
      </c>
      <c r="O52" s="18">
        <v>2</v>
      </c>
      <c r="P52" s="73">
        <v>4.5</v>
      </c>
      <c r="Q52" s="73">
        <v>4.0999999999999996</v>
      </c>
      <c r="R52" s="73">
        <v>738</v>
      </c>
      <c r="S52" s="71">
        <v>2322.2014048421424</v>
      </c>
      <c r="T52" s="72">
        <v>4.1482827750837795E-2</v>
      </c>
      <c r="U52" s="73">
        <v>55.157599691878133</v>
      </c>
      <c r="V52" s="73">
        <v>2.5647337754126553</v>
      </c>
      <c r="W52" s="73">
        <v>5.8909416946035957</v>
      </c>
      <c r="X52" s="74">
        <v>2.1854369706315828</v>
      </c>
      <c r="Y52" s="71">
        <v>68.770651719555502</v>
      </c>
      <c r="Z52" s="71">
        <v>256.40124236454926</v>
      </c>
      <c r="AA52" s="71">
        <v>426.96330282853756</v>
      </c>
      <c r="AB52" s="71">
        <v>558.54350152643701</v>
      </c>
      <c r="AC52" s="71">
        <v>6965.1935933856748</v>
      </c>
      <c r="AD52" s="74">
        <v>0.17503302848454766</v>
      </c>
      <c r="AE52" s="73">
        <v>89.979771112362371</v>
      </c>
      <c r="AF52" s="73">
        <v>5.6121089177519812</v>
      </c>
      <c r="AG52" s="71">
        <v>39.80366009867295</v>
      </c>
      <c r="AH52" s="73">
        <v>38.817708181733266</v>
      </c>
      <c r="AI52" s="71">
        <v>345.58116441987687</v>
      </c>
      <c r="AJ52" s="71">
        <v>1042.281473026623</v>
      </c>
      <c r="AK52" s="71">
        <v>2668.5206426783598</v>
      </c>
      <c r="AL52" s="71">
        <v>3469.214295195261</v>
      </c>
      <c r="AM52" s="71">
        <v>1479.1091750586893</v>
      </c>
      <c r="AN52" s="70">
        <f>AH52/((AG52*AI52)^0.5)</f>
        <v>0.33097360056266129</v>
      </c>
    </row>
    <row r="53" spans="1:40" x14ac:dyDescent="0.25">
      <c r="A53" s="17" t="s">
        <v>54</v>
      </c>
      <c r="B53" s="18">
        <v>0.32600000000000001</v>
      </c>
      <c r="C53" s="18">
        <v>299</v>
      </c>
      <c r="D53" s="18">
        <v>147</v>
      </c>
      <c r="E53" s="18">
        <v>0.51</v>
      </c>
      <c r="F53" s="18">
        <v>21.72</v>
      </c>
      <c r="G53" s="18">
        <v>1.4</v>
      </c>
      <c r="H53" s="18">
        <v>5.4699999999999999E-2</v>
      </c>
      <c r="I53" s="18">
        <v>2.4</v>
      </c>
      <c r="J53" s="18">
        <v>21.74</v>
      </c>
      <c r="K53" s="18">
        <v>1.4</v>
      </c>
      <c r="L53" s="18">
        <v>5.3999999999999999E-2</v>
      </c>
      <c r="M53" s="18">
        <v>2.8</v>
      </c>
      <c r="N53" s="18">
        <v>289</v>
      </c>
      <c r="O53" s="18">
        <v>4</v>
      </c>
      <c r="P53" s="73">
        <v>3</v>
      </c>
      <c r="Q53" s="73">
        <v>2.9</v>
      </c>
      <c r="R53" s="73">
        <v>702</v>
      </c>
      <c r="S53" s="71">
        <v>4686.5925235207878</v>
      </c>
      <c r="T53" s="72">
        <v>0.27952127280955974</v>
      </c>
      <c r="U53" s="73">
        <v>56.567871582584232</v>
      </c>
      <c r="V53" s="73">
        <v>5.8902778654979029</v>
      </c>
      <c r="W53" s="73">
        <v>13.676982575018721</v>
      </c>
      <c r="X53" s="74">
        <v>6.4394956882410659</v>
      </c>
      <c r="Y53" s="71">
        <v>170.71013574370591</v>
      </c>
      <c r="Z53" s="71">
        <v>596.94388787621767</v>
      </c>
      <c r="AA53" s="71">
        <v>856.79013467215964</v>
      </c>
      <c r="AB53" s="71">
        <v>887.98058956177022</v>
      </c>
      <c r="AC53" s="71">
        <v>5775.9417384356939</v>
      </c>
      <c r="AD53" s="74">
        <v>1.1794146532048935</v>
      </c>
      <c r="AE53" s="73">
        <v>92.280377785618654</v>
      </c>
      <c r="AF53" s="73">
        <v>12.889010646603726</v>
      </c>
      <c r="AG53" s="71">
        <v>92.412044425802179</v>
      </c>
      <c r="AH53" s="73">
        <v>114.37825378758554</v>
      </c>
      <c r="AI53" s="71">
        <v>857.8398781090749</v>
      </c>
      <c r="AJ53" s="71">
        <v>2426.6011702285273</v>
      </c>
      <c r="AK53" s="71">
        <v>5354.9383417009976</v>
      </c>
      <c r="AL53" s="71">
        <v>5515.4073885824237</v>
      </c>
      <c r="AM53" s="71">
        <v>2985.0907793126034</v>
      </c>
      <c r="AN53" s="70">
        <f>AH53/((AG53*AI53)^0.5)</f>
        <v>0.40623380171110923</v>
      </c>
    </row>
    <row r="54" spans="1:40" x14ac:dyDescent="0.25">
      <c r="A54" s="17" t="s">
        <v>55</v>
      </c>
      <c r="B54" s="18">
        <v>0.09</v>
      </c>
      <c r="C54" s="18">
        <v>427</v>
      </c>
      <c r="D54" s="18">
        <v>480</v>
      </c>
      <c r="E54" s="18">
        <v>1.1619999999999999</v>
      </c>
      <c r="F54" s="18">
        <v>31.68</v>
      </c>
      <c r="G54" s="18">
        <v>0.7</v>
      </c>
      <c r="H54" s="18">
        <v>5.0900000000000001E-2</v>
      </c>
      <c r="I54" s="18">
        <v>2.6</v>
      </c>
      <c r="J54" s="18">
        <v>31.74</v>
      </c>
      <c r="K54" s="18">
        <v>0.7</v>
      </c>
      <c r="L54" s="18">
        <v>4.9299999999999997E-2</v>
      </c>
      <c r="M54" s="18">
        <v>3.5</v>
      </c>
      <c r="N54" s="18">
        <v>200</v>
      </c>
      <c r="O54" s="18">
        <v>1</v>
      </c>
      <c r="P54" s="73">
        <v>12.1</v>
      </c>
      <c r="Q54" s="73">
        <v>11.9</v>
      </c>
      <c r="R54" s="73">
        <v>838</v>
      </c>
      <c r="S54" s="71">
        <v>1148.3064110001992</v>
      </c>
      <c r="T54" s="72">
        <v>5.972043963492512E-2</v>
      </c>
      <c r="U54" s="73">
        <v>75.156298944427945</v>
      </c>
      <c r="V54" s="73">
        <v>3.075323188950712</v>
      </c>
      <c r="W54" s="73">
        <v>4.0447990832916521</v>
      </c>
      <c r="X54" s="74">
        <v>3.6791080335779847</v>
      </c>
      <c r="Y54" s="71">
        <v>32.909768313259185</v>
      </c>
      <c r="Z54" s="71">
        <v>102.47338785729512</v>
      </c>
      <c r="AA54" s="71">
        <v>199.27161420009722</v>
      </c>
      <c r="AB54" s="71">
        <v>356.11710973275268</v>
      </c>
      <c r="AC54" s="71">
        <v>7146.921764384233</v>
      </c>
      <c r="AD54" s="74">
        <v>0.25198497736255326</v>
      </c>
      <c r="AE54" s="73">
        <v>122.60407658144852</v>
      </c>
      <c r="AF54" s="73">
        <v>6.7293724047061527</v>
      </c>
      <c r="AG54" s="71">
        <v>27.329723535754407</v>
      </c>
      <c r="AH54" s="73">
        <v>65.348277683445545</v>
      </c>
      <c r="AI54" s="71">
        <v>165.37572016713159</v>
      </c>
      <c r="AJ54" s="71">
        <v>416.55848722477691</v>
      </c>
      <c r="AK54" s="71">
        <v>1245.4475887506076</v>
      </c>
      <c r="AL54" s="71">
        <v>2211.9075138680291</v>
      </c>
      <c r="AM54" s="71">
        <v>731.40535732496767</v>
      </c>
      <c r="AN54" s="70">
        <f>AH54/((AG54*AI54)^0.5)</f>
        <v>0.97203220127611556</v>
      </c>
    </row>
    <row r="55" spans="1:40" x14ac:dyDescent="0.25">
      <c r="A55" s="17" t="s">
        <v>56</v>
      </c>
      <c r="B55" s="18">
        <v>-0.155</v>
      </c>
      <c r="C55" s="18">
        <v>766</v>
      </c>
      <c r="D55" s="18">
        <v>330</v>
      </c>
      <c r="E55" s="18">
        <v>0.44500000000000001</v>
      </c>
      <c r="F55" s="18">
        <v>30.94</v>
      </c>
      <c r="G55" s="18">
        <v>0.9</v>
      </c>
      <c r="H55" s="18">
        <v>4.9000000000000002E-2</v>
      </c>
      <c r="I55" s="18">
        <v>1.9</v>
      </c>
      <c r="J55" s="18">
        <v>30.94</v>
      </c>
      <c r="K55" s="18">
        <v>0.9</v>
      </c>
      <c r="L55" s="18">
        <v>4.9000000000000002E-2</v>
      </c>
      <c r="M55" s="18">
        <v>1.9</v>
      </c>
      <c r="N55" s="18">
        <v>205</v>
      </c>
      <c r="O55" s="18">
        <v>2</v>
      </c>
      <c r="P55" s="73">
        <v>2.6</v>
      </c>
      <c r="Q55" s="73">
        <v>2.8</v>
      </c>
      <c r="R55" s="73">
        <v>691</v>
      </c>
      <c r="S55" s="71">
        <v>775.57232599192832</v>
      </c>
      <c r="T55" s="72">
        <v>1.437649343427303E-2</v>
      </c>
      <c r="U55" s="73">
        <v>17.31177171787591</v>
      </c>
      <c r="V55" s="73">
        <v>0.45252318860069368</v>
      </c>
      <c r="W55" s="73">
        <v>1.0669590373278979</v>
      </c>
      <c r="X55" s="74">
        <v>0.40414530799956871</v>
      </c>
      <c r="Y55" s="71">
        <v>13.031620818464887</v>
      </c>
      <c r="Z55" s="71">
        <v>63.569239410965238</v>
      </c>
      <c r="AA55" s="71">
        <v>146.40316284051198</v>
      </c>
      <c r="AB55" s="71">
        <v>309.8105546197653</v>
      </c>
      <c r="AC55" s="71">
        <v>11930.611555216217</v>
      </c>
      <c r="AD55" s="74">
        <v>6.0660309849253295E-2</v>
      </c>
      <c r="AE55" s="73">
        <v>28.241063161298385</v>
      </c>
      <c r="AF55" s="73">
        <v>0.99020391378707584</v>
      </c>
      <c r="AG55" s="71">
        <v>7.209182684647959</v>
      </c>
      <c r="AH55" s="73">
        <v>7.178424653633547</v>
      </c>
      <c r="AI55" s="71">
        <v>65.485531751079833</v>
      </c>
      <c r="AJ55" s="71">
        <v>258.41154232099689</v>
      </c>
      <c r="AK55" s="71">
        <v>915.01976775319986</v>
      </c>
      <c r="AL55" s="71">
        <v>1924.289159128977</v>
      </c>
      <c r="AM55" s="71">
        <v>493.99511209676962</v>
      </c>
      <c r="AN55" s="70">
        <f>AH55/((AG55*AI55)^0.5)</f>
        <v>0.33037977390489492</v>
      </c>
    </row>
    <row r="56" spans="1:40" ht="15.75" customHeight="1" x14ac:dyDescent="0.25">
      <c r="A56" s="66" t="s">
        <v>87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</row>
    <row r="57" spans="1:40" ht="15.75" x14ac:dyDescent="0.25">
      <c r="A57" s="21" t="s">
        <v>88</v>
      </c>
      <c r="B57" s="22">
        <v>-8.570617663892087E-2</v>
      </c>
      <c r="C57" s="23">
        <v>247.87632317069901</v>
      </c>
      <c r="D57" s="24">
        <v>66.941294771714368</v>
      </c>
      <c r="E57" s="25">
        <v>0.27897120876511</v>
      </c>
      <c r="F57" s="26">
        <v>0.13220973635918129</v>
      </c>
      <c r="G57" s="24">
        <v>4.1101963372655455</v>
      </c>
      <c r="H57" s="26">
        <v>5.4443744295799713E-2</v>
      </c>
      <c r="I57" s="24">
        <v>2.0351862024426852</v>
      </c>
      <c r="J57" s="27">
        <v>6.576773532016908E-2</v>
      </c>
      <c r="K57" s="28">
        <v>1.1229473144138609</v>
      </c>
      <c r="L57" s="26">
        <v>5.3863238177580666E-2</v>
      </c>
      <c r="M57" s="28">
        <v>2.3240137645752927</v>
      </c>
      <c r="N57" s="29">
        <v>410.60704392186034</v>
      </c>
      <c r="O57" s="30">
        <v>4.4671229443632923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2"/>
    </row>
    <row r="58" spans="1:40" ht="15.75" x14ac:dyDescent="0.25">
      <c r="A58" s="21" t="s">
        <v>89</v>
      </c>
      <c r="B58" s="22">
        <v>-0.6212399979726384</v>
      </c>
      <c r="C58" s="23">
        <v>126.18452575198199</v>
      </c>
      <c r="D58" s="24">
        <v>63.301812768995326</v>
      </c>
      <c r="E58" s="25">
        <v>0.51821546422339404</v>
      </c>
      <c r="F58" s="26">
        <v>0.12880943139406548</v>
      </c>
      <c r="G58" s="24">
        <v>4.3968820223556113</v>
      </c>
      <c r="H58" s="26">
        <v>5.0113550799184725E-2</v>
      </c>
      <c r="I58" s="24">
        <v>4.1806150159987219</v>
      </c>
      <c r="J58" s="27">
        <v>6.6316513617265802E-2</v>
      </c>
      <c r="K58" s="28">
        <v>2.0238952997674553</v>
      </c>
      <c r="L58" s="26">
        <v>4.7821890916823324E-2</v>
      </c>
      <c r="M58" s="28">
        <v>5.5541854342768042</v>
      </c>
      <c r="N58" s="29">
        <v>413.92553593466471</v>
      </c>
      <c r="O58" s="30">
        <v>8.1141269606811708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2"/>
    </row>
    <row r="59" spans="1:40" ht="15.75" x14ac:dyDescent="0.25">
      <c r="A59" s="21" t="s">
        <v>90</v>
      </c>
      <c r="B59" s="22">
        <v>-0.1959202426830827</v>
      </c>
      <c r="C59" s="23">
        <v>173.39462364866301</v>
      </c>
      <c r="D59" s="24">
        <v>81.505232241523103</v>
      </c>
      <c r="E59" s="25">
        <v>0.48556814008311699</v>
      </c>
      <c r="F59" s="26">
        <v>0.12743472465948813</v>
      </c>
      <c r="G59" s="24">
        <v>4.3538534165608542</v>
      </c>
      <c r="H59" s="26">
        <v>5.3552580725903486E-2</v>
      </c>
      <c r="I59" s="24">
        <v>2.8850042780931933</v>
      </c>
      <c r="J59" s="27">
        <v>6.5980018348384989E-2</v>
      </c>
      <c r="K59" s="28">
        <v>1.2144010214232894</v>
      </c>
      <c r="L59" s="26">
        <v>5.1041264574414269E-2</v>
      </c>
      <c r="M59" s="28">
        <v>4.1640790120773197</v>
      </c>
      <c r="N59" s="29">
        <v>411.89093346824842</v>
      </c>
      <c r="O59" s="30">
        <v>4.8455568955402937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2"/>
    </row>
    <row r="60" spans="1:40" ht="15.75" x14ac:dyDescent="0.25">
      <c r="A60" s="21" t="s">
        <v>91</v>
      </c>
      <c r="B60" s="22">
        <v>-0.18462011336723522</v>
      </c>
      <c r="C60" s="23">
        <v>262.96673980133801</v>
      </c>
      <c r="D60" s="24">
        <v>76.083905612545962</v>
      </c>
      <c r="E60" s="25">
        <v>0.29887686388451801</v>
      </c>
      <c r="F60" s="26">
        <v>0.1233079934130008</v>
      </c>
      <c r="G60" s="24">
        <v>3.7434914243635182</v>
      </c>
      <c r="H60" s="26">
        <v>5.3643950765525875E-2</v>
      </c>
      <c r="I60" s="24">
        <v>2.3047488212113674</v>
      </c>
      <c r="J60" s="27">
        <v>6.6005820766303597E-2</v>
      </c>
      <c r="K60" s="28">
        <v>1.4661481882793457</v>
      </c>
      <c r="L60" s="26">
        <v>5.4678313631754794E-2</v>
      </c>
      <c r="M60" s="28">
        <v>2.6238448004467751</v>
      </c>
      <c r="N60" s="29">
        <v>412.04696928214599</v>
      </c>
      <c r="O60" s="30">
        <v>5.8521942517850896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2"/>
    </row>
    <row r="61" spans="1:40" ht="15.75" x14ac:dyDescent="0.25">
      <c r="A61" s="21" t="s">
        <v>92</v>
      </c>
      <c r="B61" s="22">
        <v>0.20901273389335559</v>
      </c>
      <c r="C61" s="23">
        <v>237.11487594312101</v>
      </c>
      <c r="D61" s="24">
        <v>75.773351512972198</v>
      </c>
      <c r="E61" s="25">
        <v>0.33010949566773101</v>
      </c>
      <c r="F61" s="26">
        <v>0.13014936983313519</v>
      </c>
      <c r="G61" s="24">
        <v>3.0421460416635999</v>
      </c>
      <c r="H61" s="26">
        <v>5.6826768222352171E-2</v>
      </c>
      <c r="I61" s="24">
        <v>2.4500039707646426</v>
      </c>
      <c r="J61" s="27">
        <v>6.5721098142873413E-2</v>
      </c>
      <c r="K61" s="28">
        <v>1.0109981863053883</v>
      </c>
      <c r="L61" s="26">
        <v>5.6205315429488367E-2</v>
      </c>
      <c r="M61" s="28">
        <v>2.7147550234649569</v>
      </c>
      <c r="N61" s="29">
        <v>410.32494761766083</v>
      </c>
      <c r="O61" s="30">
        <v>4.0191094188648959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2"/>
    </row>
    <row r="62" spans="1:40" ht="15.75" x14ac:dyDescent="0.25">
      <c r="A62" s="21" t="s">
        <v>93</v>
      </c>
      <c r="B62" s="22">
        <v>-3.3088647012155602E-2</v>
      </c>
      <c r="C62" s="23">
        <v>310.69434923246303</v>
      </c>
      <c r="D62" s="24">
        <v>74.439180925417375</v>
      </c>
      <c r="E62" s="25">
        <v>0.24749620997587701</v>
      </c>
      <c r="F62" s="26">
        <v>0.12148384604005504</v>
      </c>
      <c r="G62" s="24">
        <v>4.162037696814334</v>
      </c>
      <c r="H62" s="26">
        <v>5.4869196574481818E-2</v>
      </c>
      <c r="I62" s="24">
        <v>2.0699897585710092</v>
      </c>
      <c r="J62" s="27">
        <v>6.7134329938163526E-2</v>
      </c>
      <c r="K62" s="28">
        <v>0.99167635903806295</v>
      </c>
      <c r="L62" s="26">
        <v>5.5926844594652456E-2</v>
      </c>
      <c r="M62" s="28">
        <v>2.428398645331308</v>
      </c>
      <c r="N62" s="29">
        <v>418.86774775411868</v>
      </c>
      <c r="O62" s="30">
        <v>4.0217376113189269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2"/>
    </row>
    <row r="63" spans="1:40" ht="15.75" x14ac:dyDescent="0.25">
      <c r="A63" s="21" t="s">
        <v>94</v>
      </c>
      <c r="B63" s="22">
        <v>1.0319946135440244E-2</v>
      </c>
      <c r="C63" s="23">
        <v>315.528429979907</v>
      </c>
      <c r="D63" s="24">
        <v>118.86766802508576</v>
      </c>
      <c r="E63" s="25">
        <v>0.38915764604074798</v>
      </c>
      <c r="F63" s="26">
        <v>0.11721814433528592</v>
      </c>
      <c r="G63" s="24">
        <v>4.9820384512647884</v>
      </c>
      <c r="H63" s="26">
        <v>5.5220187679538082E-2</v>
      </c>
      <c r="I63" s="24">
        <v>1.990440255395215</v>
      </c>
      <c r="J63" s="27">
        <v>6.2539251019351913E-2</v>
      </c>
      <c r="K63" s="28">
        <v>0.58986284257829891</v>
      </c>
      <c r="L63" s="26">
        <v>5.6165879994579331E-2</v>
      </c>
      <c r="M63" s="28">
        <v>2.287978004805475</v>
      </c>
      <c r="N63" s="31">
        <v>391.04956177245145</v>
      </c>
      <c r="O63" s="32">
        <v>2.2380868650182069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2"/>
    </row>
    <row r="64" spans="1:40" ht="15.75" x14ac:dyDescent="0.25">
      <c r="A64" s="21" t="s">
        <v>95</v>
      </c>
      <c r="B64" s="22">
        <v>9.1181077186309231E-2</v>
      </c>
      <c r="C64" s="23">
        <v>171.715127897755</v>
      </c>
      <c r="D64" s="24">
        <v>89.274257957976062</v>
      </c>
      <c r="E64" s="25">
        <v>0.53705407088826995</v>
      </c>
      <c r="F64" s="26">
        <v>0.128754902789946</v>
      </c>
      <c r="G64" s="24">
        <v>3.4651760848298143</v>
      </c>
      <c r="H64" s="26">
        <v>5.5874010705940766E-2</v>
      </c>
      <c r="I64" s="24">
        <v>2.9725162150010189</v>
      </c>
      <c r="J64" s="27">
        <v>6.6596694153012739E-2</v>
      </c>
      <c r="K64" s="28">
        <v>0.75858519290762927</v>
      </c>
      <c r="L64" s="26">
        <v>5.2239130895687269E-2</v>
      </c>
      <c r="M64" s="28">
        <v>4.7343522948060519</v>
      </c>
      <c r="N64" s="29">
        <v>415.61914426621701</v>
      </c>
      <c r="O64" s="30">
        <v>3.0533388591973445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2"/>
    </row>
    <row r="65" spans="1:40" ht="15.75" x14ac:dyDescent="0.25">
      <c r="A65" s="21" t="s">
        <v>96</v>
      </c>
      <c r="B65" s="22">
        <v>-4.8945689430282699E-2</v>
      </c>
      <c r="C65" s="23">
        <v>228.20019263641399</v>
      </c>
      <c r="D65" s="24">
        <v>102.04116220148562</v>
      </c>
      <c r="E65" s="25">
        <v>0.46191249593763301</v>
      </c>
      <c r="F65" s="26">
        <v>0.11679916082361197</v>
      </c>
      <c r="G65" s="24">
        <v>3.4685675799460505</v>
      </c>
      <c r="H65" s="26">
        <v>5.4740980467077961E-2</v>
      </c>
      <c r="I65" s="24">
        <v>2.3533829801183637</v>
      </c>
      <c r="J65" s="27">
        <v>6.7914028852301689E-2</v>
      </c>
      <c r="K65" s="28">
        <v>0.70287524772958765</v>
      </c>
      <c r="L65" s="26">
        <v>5.3395175935928733E-2</v>
      </c>
      <c r="M65" s="28">
        <v>3.0045942051257075</v>
      </c>
      <c r="N65" s="29">
        <v>423.57608360105513</v>
      </c>
      <c r="O65" s="30">
        <v>2.8815068620185484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2"/>
    </row>
    <row r="66" spans="1:40" ht="15.75" x14ac:dyDescent="0.25">
      <c r="A66" s="21" t="s">
        <v>97</v>
      </c>
      <c r="B66" s="22">
        <v>9.2466818086524502E-2</v>
      </c>
      <c r="C66" s="23">
        <v>112.236144242338</v>
      </c>
      <c r="D66" s="24">
        <v>55.595082914065614</v>
      </c>
      <c r="E66" s="25">
        <v>0.51168650738953303</v>
      </c>
      <c r="F66" s="26">
        <v>0.13294138329447508</v>
      </c>
      <c r="G66" s="24">
        <v>3.4834737239125149</v>
      </c>
      <c r="H66" s="26">
        <v>5.5884406887587293E-2</v>
      </c>
      <c r="I66" s="24">
        <v>3.3589520277092699</v>
      </c>
      <c r="J66" s="27">
        <v>6.6978296760249273E-2</v>
      </c>
      <c r="K66" s="28">
        <v>0.93399349304434187</v>
      </c>
      <c r="L66" s="26">
        <v>5.8602623192536354E-2</v>
      </c>
      <c r="M66" s="28">
        <v>4.5691669939634707</v>
      </c>
      <c r="N66" s="29">
        <v>417.92510350920395</v>
      </c>
      <c r="O66" s="30">
        <v>3.7795541321288213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2"/>
    </row>
    <row r="67" spans="1:40" ht="15.75" x14ac:dyDescent="0.25">
      <c r="A67" s="21" t="s">
        <v>98</v>
      </c>
      <c r="B67" s="22">
        <v>0.1024378741429261</v>
      </c>
      <c r="C67" s="23">
        <v>414.24639734302701</v>
      </c>
      <c r="D67" s="24">
        <v>218.44905185449602</v>
      </c>
      <c r="E67" s="25">
        <v>0.54474310944660498</v>
      </c>
      <c r="F67" s="26">
        <v>0.12120667932116597</v>
      </c>
      <c r="G67" s="24">
        <v>3.3438656181810051</v>
      </c>
      <c r="H67" s="26">
        <v>5.5965030370866621E-2</v>
      </c>
      <c r="I67" s="24">
        <v>1.7793340791184435</v>
      </c>
      <c r="J67" s="27">
        <v>6.6665380719755529E-2</v>
      </c>
      <c r="K67" s="28">
        <v>0.48782823133881681</v>
      </c>
      <c r="L67" s="26">
        <v>5.5564997172129135E-2</v>
      </c>
      <c r="M67" s="28">
        <v>1.9323025762895194</v>
      </c>
      <c r="N67" s="29">
        <v>416.03426631178229</v>
      </c>
      <c r="O67" s="30">
        <v>1.9654287253170999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2"/>
    </row>
    <row r="68" spans="1:40" ht="15.75" x14ac:dyDescent="0.25">
      <c r="A68" s="21" t="s">
        <v>99</v>
      </c>
      <c r="B68" s="22">
        <v>-0.31804720295118483</v>
      </c>
      <c r="C68" s="23">
        <v>177.85265221418399</v>
      </c>
      <c r="D68" s="24">
        <v>86.061698128831708</v>
      </c>
      <c r="E68" s="25">
        <v>0.499861728573048</v>
      </c>
      <c r="F68" s="26">
        <v>0.13027936409483601</v>
      </c>
      <c r="G68" s="24">
        <v>3.6373152566339684</v>
      </c>
      <c r="H68" s="26">
        <v>5.2565092451498589E-2</v>
      </c>
      <c r="I68" s="24">
        <v>2.8007709130588223</v>
      </c>
      <c r="J68" s="27">
        <v>6.7379806893739361E-2</v>
      </c>
      <c r="K68" s="28">
        <v>0.75246066489018826</v>
      </c>
      <c r="L68" s="26">
        <v>5.3456676057322551E-2</v>
      </c>
      <c r="M68" s="28">
        <v>3.2161944472007935</v>
      </c>
      <c r="N68" s="29">
        <v>420.35047031610793</v>
      </c>
      <c r="O68" s="30">
        <v>3.0620535893738459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2"/>
    </row>
    <row r="69" spans="1:40" ht="15.75" x14ac:dyDescent="0.25">
      <c r="A69" s="21" t="s">
        <v>100</v>
      </c>
      <c r="B69" s="22">
        <v>1.6850969570435886E-2</v>
      </c>
      <c r="C69" s="23">
        <v>250.00128590664701</v>
      </c>
      <c r="D69" s="24">
        <v>70.083480672477606</v>
      </c>
      <c r="E69" s="25">
        <v>0.289583452629531</v>
      </c>
      <c r="F69" s="26">
        <v>0.13059635214253368</v>
      </c>
      <c r="G69" s="24">
        <v>3.4992076925151077</v>
      </c>
      <c r="H69" s="26">
        <v>5.5272995913262755E-2</v>
      </c>
      <c r="I69" s="24">
        <v>2.2934792058900548</v>
      </c>
      <c r="J69" s="27">
        <v>6.6932411003275988E-2</v>
      </c>
      <c r="K69" s="28">
        <v>0.63902559647216528</v>
      </c>
      <c r="L69" s="26">
        <v>5.3979211587743221E-2</v>
      </c>
      <c r="M69" s="28">
        <v>2.9007901593416543</v>
      </c>
      <c r="N69" s="29">
        <v>417.64786735918312</v>
      </c>
      <c r="O69" s="30">
        <v>2.5842589013915496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2"/>
    </row>
    <row r="70" spans="1:40" ht="15.75" x14ac:dyDescent="0.25">
      <c r="A70" s="21" t="s">
        <v>101</v>
      </c>
      <c r="B70" s="22">
        <v>0.17526013052688119</v>
      </c>
      <c r="C70" s="23">
        <v>259.25725042422602</v>
      </c>
      <c r="D70" s="24">
        <v>82.102911859893737</v>
      </c>
      <c r="E70" s="25">
        <v>0.32713572257860002</v>
      </c>
      <c r="F70" s="26">
        <v>0.13269001269973416</v>
      </c>
      <c r="G70" s="24">
        <v>3.8356194511939647</v>
      </c>
      <c r="H70" s="26">
        <v>5.6553853052909948E-2</v>
      </c>
      <c r="I70" s="24">
        <v>2.1609649505695638</v>
      </c>
      <c r="J70" s="27">
        <v>6.6399763223725081E-2</v>
      </c>
      <c r="K70" s="28">
        <v>0.61778463791043803</v>
      </c>
      <c r="L70" s="26">
        <v>5.5959290797134166E-2</v>
      </c>
      <c r="M70" s="28">
        <v>2.430458971722266</v>
      </c>
      <c r="N70" s="29">
        <v>414.42880160561532</v>
      </c>
      <c r="O70" s="30">
        <v>2.4797151819269305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2"/>
    </row>
    <row r="71" spans="1:40" ht="15.75" x14ac:dyDescent="0.25">
      <c r="A71" s="21" t="s">
        <v>102</v>
      </c>
      <c r="B71" s="22">
        <v>0.43728173986991165</v>
      </c>
      <c r="C71" s="23">
        <v>94.249799463553899</v>
      </c>
      <c r="D71" s="24">
        <v>26.626690234191067</v>
      </c>
      <c r="E71" s="25">
        <v>0.29183479613190699</v>
      </c>
      <c r="F71" s="26">
        <v>0.12791212184285769</v>
      </c>
      <c r="G71" s="24">
        <v>3.8853591099032339</v>
      </c>
      <c r="H71" s="26">
        <v>5.8672494721374722E-2</v>
      </c>
      <c r="I71" s="24">
        <v>3.6417081221758427</v>
      </c>
      <c r="J71" s="27">
        <v>6.7035952679666208E-2</v>
      </c>
      <c r="K71" s="28">
        <v>1.031548511947054</v>
      </c>
      <c r="L71" s="26">
        <v>6.2037682520443796E-2</v>
      </c>
      <c r="M71" s="28">
        <v>5.133660219752417</v>
      </c>
      <c r="N71" s="29">
        <v>418.27343664409307</v>
      </c>
      <c r="O71" s="30">
        <v>4.1776937012147046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"/>
    </row>
    <row r="72" spans="1:40" ht="15.75" x14ac:dyDescent="0.25">
      <c r="A72" s="21" t="s">
        <v>103</v>
      </c>
      <c r="B72" s="22">
        <v>0.20649928164533282</v>
      </c>
      <c r="C72" s="23">
        <v>297.38014208931702</v>
      </c>
      <c r="D72" s="24">
        <v>71.697942090627052</v>
      </c>
      <c r="E72" s="25">
        <v>0.249054875215484</v>
      </c>
      <c r="F72" s="26">
        <v>0.13596161918591476</v>
      </c>
      <c r="G72" s="24">
        <v>4.5826788730175432</v>
      </c>
      <c r="H72" s="26">
        <v>5.6806445071610104E-2</v>
      </c>
      <c r="I72" s="24">
        <v>2.756556051067991</v>
      </c>
      <c r="J72" s="27">
        <v>6.6471085443223374E-2</v>
      </c>
      <c r="K72" s="28">
        <v>0.79879162621755007</v>
      </c>
      <c r="L72" s="26">
        <v>5.6806445067164084E-2</v>
      </c>
      <c r="M72" s="28">
        <v>2.7565560512990355</v>
      </c>
      <c r="N72" s="29">
        <v>414.85993185218655</v>
      </c>
      <c r="O72" s="30">
        <v>3.2094853264068033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2"/>
    </row>
    <row r="73" spans="1:40" x14ac:dyDescent="0.25">
      <c r="A73" s="21" t="s">
        <v>104</v>
      </c>
      <c r="B73" s="22">
        <v>-0.33122779952284775</v>
      </c>
      <c r="C73" s="23">
        <v>156.12098104120301</v>
      </c>
      <c r="D73" s="24">
        <v>77.594972239488499</v>
      </c>
      <c r="E73" s="25">
        <v>0.51341982217135296</v>
      </c>
      <c r="F73" s="26">
        <v>0.13280367147369815</v>
      </c>
      <c r="G73" s="24">
        <v>3.5956089150067712</v>
      </c>
      <c r="H73" s="26">
        <v>5.2458517420599551E-2</v>
      </c>
      <c r="I73" s="24">
        <v>3.8074204529078406</v>
      </c>
      <c r="J73" s="27">
        <v>6.8064428712910838E-2</v>
      </c>
      <c r="K73" s="28">
        <v>1.076206079337928</v>
      </c>
      <c r="L73" s="26">
        <v>5.2458517420599558E-2</v>
      </c>
      <c r="M73" s="28">
        <v>3.8074204529078406</v>
      </c>
      <c r="N73" s="29">
        <v>424.48390155454325</v>
      </c>
      <c r="O73" s="30">
        <v>4.4211616966884586</v>
      </c>
      <c r="P73" s="3"/>
      <c r="Q73" s="3"/>
      <c r="R73" s="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</row>
    <row r="74" spans="1:40" x14ac:dyDescent="0.25">
      <c r="A74" s="78" t="s">
        <v>135</v>
      </c>
      <c r="B74" s="56">
        <v>-1.4933329478493974E-2</v>
      </c>
      <c r="C74" s="55">
        <v>3283.61372315881</v>
      </c>
      <c r="D74" s="55">
        <v>374.99073693682868</v>
      </c>
      <c r="E74" s="56">
        <v>0.117969244836479</v>
      </c>
      <c r="F74" s="79">
        <v>8.3179351994874945E-2</v>
      </c>
      <c r="G74" s="57">
        <v>1.6858855872528367</v>
      </c>
      <c r="H74" s="58">
        <v>5.7693295971221185E-2</v>
      </c>
      <c r="I74" s="57">
        <v>0.46912778338065741</v>
      </c>
      <c r="J74" s="79">
        <v>8.3173551037151849E-2</v>
      </c>
      <c r="K74" s="80">
        <v>0.54660513309431236</v>
      </c>
      <c r="L74" s="58">
        <v>5.7661102919508732E-2</v>
      </c>
      <c r="M74" s="57">
        <v>0.4727173612794684</v>
      </c>
      <c r="N74" s="59">
        <v>515.03758546524568</v>
      </c>
      <c r="O74" s="60">
        <v>8.4835006963111628</v>
      </c>
      <c r="P74" s="79"/>
      <c r="Q74" s="79"/>
      <c r="R74" s="79"/>
      <c r="S74" s="55">
        <v>404</v>
      </c>
      <c r="T74" s="56">
        <v>1.0999999999999999E-2</v>
      </c>
      <c r="U74" s="57">
        <v>12.3</v>
      </c>
      <c r="V74" s="56">
        <v>0.56000000000000005</v>
      </c>
      <c r="W74" s="56">
        <v>1.78</v>
      </c>
      <c r="X74" s="56">
        <v>0.32400000000000001</v>
      </c>
      <c r="Y74" s="57">
        <v>12.3</v>
      </c>
      <c r="Z74" s="57">
        <v>38.799999999999997</v>
      </c>
      <c r="AA74" s="57">
        <v>61</v>
      </c>
      <c r="AB74" s="57">
        <v>124</v>
      </c>
      <c r="AC74" s="57">
        <v>15698</v>
      </c>
      <c r="AD74" s="56">
        <v>4.6413502109704644E-2</v>
      </c>
      <c r="AE74" s="56">
        <v>20.065252854812403</v>
      </c>
      <c r="AF74" s="56">
        <v>1.2253829321663021</v>
      </c>
      <c r="AG74" s="56">
        <v>12.027027027027028</v>
      </c>
      <c r="AH74" s="56">
        <v>5.7548845470692713</v>
      </c>
      <c r="AI74" s="56">
        <v>61.809045226130657</v>
      </c>
      <c r="AJ74" s="56">
        <v>157.72357723577235</v>
      </c>
      <c r="AK74" s="56">
        <v>381.25</v>
      </c>
      <c r="AL74" s="56">
        <v>770.18633540372673</v>
      </c>
      <c r="AM74" s="56">
        <v>257.32484076433121</v>
      </c>
      <c r="AN74" s="56">
        <v>0.2110724029479617</v>
      </c>
    </row>
    <row r="75" spans="1:40" x14ac:dyDescent="0.25">
      <c r="A75" s="33"/>
      <c r="B75" s="34"/>
      <c r="C75" s="35"/>
      <c r="D75" s="35"/>
      <c r="E75" s="34"/>
      <c r="F75" s="36"/>
      <c r="G75" s="37"/>
      <c r="H75" s="38"/>
      <c r="I75" s="37"/>
      <c r="J75" s="36"/>
      <c r="K75" s="39"/>
      <c r="L75" s="38"/>
      <c r="M75" s="37"/>
      <c r="N75" s="40"/>
      <c r="O75" s="41"/>
      <c r="P75" s="3"/>
      <c r="Q75" s="3"/>
      <c r="R75" s="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</row>
    <row r="76" spans="1:40" ht="15.75" customHeight="1" x14ac:dyDescent="0.25">
      <c r="A76" s="67" t="s">
        <v>105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</row>
    <row r="77" spans="1:40" ht="15.75" customHeight="1" x14ac:dyDescent="0.25">
      <c r="A77" s="76" t="s">
        <v>67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</row>
    <row r="78" spans="1:40" x14ac:dyDescent="0.25">
      <c r="A78" s="17" t="s">
        <v>68</v>
      </c>
      <c r="B78" s="18">
        <v>2.9000000000000001E-2</v>
      </c>
      <c r="C78" s="18">
        <v>1100</v>
      </c>
      <c r="D78" s="18">
        <v>1611</v>
      </c>
      <c r="E78" s="18">
        <v>1.51</v>
      </c>
      <c r="F78" s="18">
        <v>30.7</v>
      </c>
      <c r="G78" s="18">
        <v>1.3</v>
      </c>
      <c r="H78" s="18">
        <v>5.0500000000000003E-2</v>
      </c>
      <c r="I78" s="18">
        <v>1.3</v>
      </c>
      <c r="J78" s="18">
        <v>30.8</v>
      </c>
      <c r="K78" s="18">
        <v>1.3</v>
      </c>
      <c r="L78" s="18">
        <v>5.0099999999999999E-2</v>
      </c>
      <c r="M78" s="18">
        <v>1.5</v>
      </c>
      <c r="N78" s="18">
        <v>206</v>
      </c>
      <c r="O78" s="18">
        <v>3</v>
      </c>
      <c r="Q78" s="5"/>
      <c r="R78" s="10"/>
      <c r="S78" s="71">
        <v>5706.1895128826454</v>
      </c>
      <c r="T78" s="72">
        <v>0.27208137194341375</v>
      </c>
      <c r="U78" s="71">
        <v>288.77588286892956</v>
      </c>
      <c r="V78" s="73">
        <v>11.923285322620119</v>
      </c>
      <c r="W78" s="73">
        <v>36.480944373167787</v>
      </c>
      <c r="X78" s="74">
        <v>9.2652404177892116</v>
      </c>
      <c r="Y78" s="71">
        <v>285.21380841136653</v>
      </c>
      <c r="Z78" s="71">
        <v>786.43220790776888</v>
      </c>
      <c r="AA78" s="71">
        <v>872.36404840023624</v>
      </c>
      <c r="AB78" s="71">
        <v>977.45325619667892</v>
      </c>
      <c r="AC78" s="71">
        <v>7653.1254704146631</v>
      </c>
      <c r="AD78" s="74">
        <v>1.1480226664279063</v>
      </c>
      <c r="AE78" s="71">
        <v>471.08626895420809</v>
      </c>
      <c r="AF78" s="73">
        <v>26.090339874442272</v>
      </c>
      <c r="AG78" s="71">
        <v>246.49286738626884</v>
      </c>
      <c r="AH78" s="73">
        <v>164.56910155931104</v>
      </c>
      <c r="AI78" s="71">
        <v>1433.2352181475703</v>
      </c>
      <c r="AJ78" s="71">
        <v>3196.8788939340197</v>
      </c>
      <c r="AK78" s="71">
        <v>5452.2753025014763</v>
      </c>
      <c r="AL78" s="71">
        <v>6071.1382372464532</v>
      </c>
      <c r="AM78" s="71">
        <v>3634.5156133010478</v>
      </c>
      <c r="AN78" s="70">
        <f t="shared" ref="AN78:AN79" si="0">AH78/((AG78*AI78)^0.5)</f>
        <v>0.27687732093914114</v>
      </c>
    </row>
    <row r="79" spans="1:40" x14ac:dyDescent="0.25">
      <c r="A79" s="17" t="s">
        <v>69</v>
      </c>
      <c r="B79" s="18">
        <v>-0.14399999999999999</v>
      </c>
      <c r="C79" s="18">
        <v>365</v>
      </c>
      <c r="D79" s="18">
        <v>354</v>
      </c>
      <c r="E79" s="18">
        <v>1</v>
      </c>
      <c r="F79" s="18">
        <v>30.7</v>
      </c>
      <c r="G79" s="18">
        <v>1.2</v>
      </c>
      <c r="H79" s="18">
        <v>4.9099999999999998E-2</v>
      </c>
      <c r="I79" s="18">
        <v>2.5</v>
      </c>
      <c r="J79" s="18">
        <v>30.8</v>
      </c>
      <c r="K79" s="18">
        <v>1.2</v>
      </c>
      <c r="L79" s="18">
        <v>4.7899999999999998E-2</v>
      </c>
      <c r="M79" s="18">
        <v>3.2</v>
      </c>
      <c r="N79" s="18">
        <v>207</v>
      </c>
      <c r="O79" s="18">
        <v>2</v>
      </c>
      <c r="Q79" s="5"/>
      <c r="R79" s="10"/>
      <c r="S79" s="71">
        <v>2980.2695766618926</v>
      </c>
      <c r="T79" s="72">
        <v>8.1914726304003316E-2</v>
      </c>
      <c r="U79" s="71">
        <v>64.905681247764974</v>
      </c>
      <c r="V79" s="73">
        <v>5.518400134061789</v>
      </c>
      <c r="W79" s="73">
        <v>14.993433982949858</v>
      </c>
      <c r="X79" s="74">
        <v>4.6182713988626274</v>
      </c>
      <c r="Y79" s="71">
        <v>127.25170678607506</v>
      </c>
      <c r="Z79" s="71">
        <v>383.87265144930484</v>
      </c>
      <c r="AA79" s="71">
        <v>483.95388899834069</v>
      </c>
      <c r="AB79" s="71">
        <v>605.62510325831886</v>
      </c>
      <c r="AC79" s="71">
        <v>7699.209956406401</v>
      </c>
      <c r="AD79" s="74">
        <v>0.34563175655697603</v>
      </c>
      <c r="AE79" s="71">
        <v>105.88202487400486</v>
      </c>
      <c r="AF79" s="73">
        <v>12.075273816327766</v>
      </c>
      <c r="AG79" s="71">
        <v>101.30698637128283</v>
      </c>
      <c r="AH79" s="73">
        <v>82.029687368785559</v>
      </c>
      <c r="AI79" s="71">
        <v>639.45581299535206</v>
      </c>
      <c r="AJ79" s="71">
        <v>1560.4579327207514</v>
      </c>
      <c r="AK79" s="71">
        <v>3024.7118062396294</v>
      </c>
      <c r="AL79" s="71">
        <v>3761.6466040889368</v>
      </c>
      <c r="AM79" s="71">
        <v>1898.2608768547086</v>
      </c>
      <c r="AN79" s="70">
        <f t="shared" si="0"/>
        <v>0.32228944927954073</v>
      </c>
    </row>
    <row r="80" spans="1:40" ht="15.75" customHeight="1" x14ac:dyDescent="0.25">
      <c r="A80" s="68" t="s">
        <v>112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</row>
    <row r="81" spans="1:40" ht="15.75" x14ac:dyDescent="0.25">
      <c r="A81" s="42" t="s">
        <v>106</v>
      </c>
      <c r="B81" s="22">
        <v>0.13752720060388482</v>
      </c>
      <c r="C81" s="23">
        <v>571.79881559331295</v>
      </c>
      <c r="D81" s="23">
        <v>431.45324130214709</v>
      </c>
      <c r="E81" s="22">
        <v>0.77945456707995697</v>
      </c>
      <c r="F81" s="26">
        <v>0.11567989281817245</v>
      </c>
      <c r="G81" s="24">
        <v>3.2798876918997606</v>
      </c>
      <c r="H81" s="27">
        <v>5.6303013257302408E-2</v>
      </c>
      <c r="I81" s="24">
        <v>1.2962155659929921</v>
      </c>
      <c r="J81" s="27">
        <v>6.6992411899266635E-2</v>
      </c>
      <c r="K81" s="28">
        <v>1.9283406217260515</v>
      </c>
      <c r="L81" s="26">
        <v>5.5740760792558311E-2</v>
      </c>
      <c r="M81" s="28">
        <v>1.4339686454702814</v>
      </c>
      <c r="N81" s="29">
        <v>418.01038306058325</v>
      </c>
      <c r="O81" s="30">
        <v>7.8048801487099153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2"/>
    </row>
    <row r="82" spans="1:40" ht="15.75" x14ac:dyDescent="0.25">
      <c r="A82" s="42" t="s">
        <v>107</v>
      </c>
      <c r="B82" s="22">
        <v>-0.25747363626554109</v>
      </c>
      <c r="C82" s="23">
        <v>170.16236278892401</v>
      </c>
      <c r="D82" s="23">
        <v>86.411628531130091</v>
      </c>
      <c r="E82" s="22">
        <v>0.52457670903043896</v>
      </c>
      <c r="F82" s="26">
        <v>0.11747072550386105</v>
      </c>
      <c r="G82" s="24">
        <v>3.8181087399478217</v>
      </c>
      <c r="H82" s="27">
        <v>5.3109349196068939E-2</v>
      </c>
      <c r="I82" s="24">
        <v>2.3777592699756194</v>
      </c>
      <c r="J82" s="27">
        <v>6.7438479678728319E-2</v>
      </c>
      <c r="K82" s="28">
        <v>2.0424882019715427</v>
      </c>
      <c r="L82" s="26">
        <v>4.8889602632143488E-2</v>
      </c>
      <c r="M82" s="28">
        <v>4.183011275695244</v>
      </c>
      <c r="N82" s="29">
        <v>420.70481342411938</v>
      </c>
      <c r="O82" s="30">
        <v>8.3184551364449515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2"/>
    </row>
    <row r="83" spans="1:40" ht="15.75" x14ac:dyDescent="0.25">
      <c r="A83" s="42" t="s">
        <v>108</v>
      </c>
      <c r="B83" s="22">
        <v>-3.7291131550490263E-2</v>
      </c>
      <c r="C83" s="23">
        <v>250.01793539573299</v>
      </c>
      <c r="D83" s="23">
        <v>212.26010441244023</v>
      </c>
      <c r="E83" s="22">
        <v>0.87699583436282103</v>
      </c>
      <c r="F83" s="26">
        <v>0.12137660289571973</v>
      </c>
      <c r="G83" s="24">
        <v>3.5180236891054997</v>
      </c>
      <c r="H83" s="27">
        <v>5.4889570619886523E-2</v>
      </c>
      <c r="I83" s="24">
        <v>1.8401030704938797</v>
      </c>
      <c r="J83" s="27">
        <v>6.7420108316174968E-2</v>
      </c>
      <c r="K83" s="28">
        <v>2.3730210593430821</v>
      </c>
      <c r="L83" s="26">
        <v>5.2285579496501505E-2</v>
      </c>
      <c r="M83" s="28">
        <v>2.8136756578982429</v>
      </c>
      <c r="N83" s="29">
        <v>420.59386517417147</v>
      </c>
      <c r="O83" s="30">
        <v>9.6621519687457376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2"/>
    </row>
    <row r="84" spans="1:40" x14ac:dyDescent="0.25">
      <c r="A84" s="42" t="s">
        <v>109</v>
      </c>
      <c r="B84" s="22">
        <v>3.8444941279644727E-2</v>
      </c>
      <c r="C84" s="23">
        <v>202.00388354559601</v>
      </c>
      <c r="D84" s="23">
        <v>130.53380073376715</v>
      </c>
      <c r="E84" s="22">
        <v>0.66751892979099703</v>
      </c>
      <c r="F84" s="26">
        <v>0.11421829811246462</v>
      </c>
      <c r="G84" s="24">
        <v>3.3702537386280325</v>
      </c>
      <c r="H84" s="27">
        <v>5.5501912547700004E-2</v>
      </c>
      <c r="I84" s="24">
        <v>2.2629818862908593</v>
      </c>
      <c r="J84" s="27">
        <v>6.7049332451596902E-2</v>
      </c>
      <c r="K84" s="28">
        <v>0.61521767128133464</v>
      </c>
      <c r="L84" s="26">
        <v>5.4946110540271861E-2</v>
      </c>
      <c r="M84" s="28">
        <v>2.5014095428742125</v>
      </c>
      <c r="N84" s="29">
        <v>418.35426898207783</v>
      </c>
      <c r="O84" s="30">
        <v>2.4920512348341815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5">
      <c r="A85" s="78" t="s">
        <v>136</v>
      </c>
      <c r="B85" s="56">
        <v>-1.4933329478493974E-2</v>
      </c>
      <c r="C85" s="55">
        <v>4127.4501487151401</v>
      </c>
      <c r="D85" s="55">
        <v>1271.5580810136139</v>
      </c>
      <c r="E85" s="54">
        <v>0.318239942424491</v>
      </c>
      <c r="F85" s="56">
        <v>0.16299370688071288</v>
      </c>
      <c r="G85" s="57">
        <v>2.420748068026672</v>
      </c>
      <c r="H85" s="58">
        <v>5.8461509501316386E-2</v>
      </c>
      <c r="I85" s="57">
        <v>0.37472805010464516</v>
      </c>
      <c r="J85" s="56">
        <v>8.9150663496559465E-2</v>
      </c>
      <c r="K85" s="57">
        <v>1.1442924571994531</v>
      </c>
      <c r="L85" s="58">
        <v>5.8391330693462404E-2</v>
      </c>
      <c r="M85" s="57">
        <v>0.38157466990877004</v>
      </c>
      <c r="N85" s="59">
        <v>550.63685957102371</v>
      </c>
      <c r="O85" s="60">
        <v>6.1491040443941021</v>
      </c>
      <c r="P85" s="54"/>
      <c r="Q85" s="54"/>
      <c r="R85" s="54"/>
      <c r="S85" s="54">
        <v>959.82131494682983</v>
      </c>
      <c r="T85" s="54">
        <v>4.0428078390717666E-2</v>
      </c>
      <c r="U85" s="54">
        <v>140.1063737830122</v>
      </c>
      <c r="V85" s="54">
        <v>2.2620533630246618</v>
      </c>
      <c r="W85" s="54">
        <v>4.4539893198635605</v>
      </c>
      <c r="X85" s="54">
        <v>0.37406520818553174</v>
      </c>
      <c r="Y85" s="54">
        <v>26.35443449625496</v>
      </c>
      <c r="Z85" s="54">
        <v>85.214726783896666</v>
      </c>
      <c r="AA85" s="54">
        <v>153.00116162495991</v>
      </c>
      <c r="AB85" s="54">
        <v>326.01123381351215</v>
      </c>
      <c r="AC85" s="54">
        <v>16277.449515986989</v>
      </c>
      <c r="AD85" s="54">
        <v>0.17058260924353447</v>
      </c>
      <c r="AE85" s="54">
        <v>228.55852166886166</v>
      </c>
      <c r="AF85" s="54">
        <v>4.9497885405353648</v>
      </c>
      <c r="AG85" s="54">
        <v>30.094522431510544</v>
      </c>
      <c r="AH85" s="54">
        <v>6.6441422413060698</v>
      </c>
      <c r="AI85" s="54">
        <v>132.43434420228621</v>
      </c>
      <c r="AJ85" s="54">
        <v>346.40132838982385</v>
      </c>
      <c r="AK85" s="54">
        <v>956.25726015599935</v>
      </c>
      <c r="AL85" s="54">
        <v>2024.9144957361002</v>
      </c>
      <c r="AM85" s="54">
        <v>611.35115601708901</v>
      </c>
      <c r="AN85" s="54">
        <v>0.10524340263775965</v>
      </c>
    </row>
    <row r="86" spans="1:40" x14ac:dyDescent="0.25">
      <c r="A86" s="43"/>
      <c r="B86" s="44"/>
      <c r="C86" s="45"/>
      <c r="D86" s="45"/>
      <c r="E86" s="46"/>
      <c r="F86" s="44"/>
      <c r="G86" s="47"/>
      <c r="H86" s="48"/>
      <c r="I86" s="47"/>
      <c r="J86" s="44"/>
      <c r="K86" s="47"/>
      <c r="L86" s="48"/>
      <c r="M86" s="47"/>
      <c r="N86" s="49"/>
      <c r="O86" s="5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.75" customHeight="1" x14ac:dyDescent="0.25">
      <c r="A87" s="81" t="s">
        <v>110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</row>
    <row r="88" spans="1:40" ht="15.75" customHeight="1" x14ac:dyDescent="0.25">
      <c r="A88" s="64" t="s">
        <v>57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</row>
    <row r="89" spans="1:40" x14ac:dyDescent="0.25">
      <c r="A89" s="17" t="s">
        <v>58</v>
      </c>
      <c r="B89" s="18">
        <v>7.0000000000000007E-2</v>
      </c>
      <c r="C89" s="18">
        <v>346</v>
      </c>
      <c r="D89" s="18">
        <v>107</v>
      </c>
      <c r="E89" s="18">
        <v>0.32</v>
      </c>
      <c r="F89" s="18">
        <v>65.52</v>
      </c>
      <c r="G89" s="18">
        <v>1.8</v>
      </c>
      <c r="H89" s="18">
        <v>4.8599999999999997E-2</v>
      </c>
      <c r="I89" s="18">
        <v>4.0999999999999996</v>
      </c>
      <c r="J89" s="18">
        <v>65.77</v>
      </c>
      <c r="K89" s="18">
        <v>1.8</v>
      </c>
      <c r="L89" s="18">
        <v>4.5600000000000002E-2</v>
      </c>
      <c r="M89" s="18">
        <v>7.4</v>
      </c>
      <c r="N89" s="18">
        <v>97.6</v>
      </c>
      <c r="O89" s="18">
        <v>2</v>
      </c>
      <c r="P89" s="71">
        <v>2.2000000000000002</v>
      </c>
      <c r="Q89" s="71">
        <v>2.2000000000000002</v>
      </c>
      <c r="R89" s="71">
        <v>648</v>
      </c>
      <c r="S89" s="71">
        <v>681.98818884346883</v>
      </c>
      <c r="T89" s="73">
        <v>2.0999112700585888E-2</v>
      </c>
      <c r="U89" s="71">
        <v>10.246016419533342</v>
      </c>
      <c r="V89" s="73">
        <v>0.31415949074498634</v>
      </c>
      <c r="W89" s="73">
        <v>1.4886327013712652</v>
      </c>
      <c r="X89" s="74">
        <v>0.18712691851672128</v>
      </c>
      <c r="Y89" s="71">
        <v>11.900369023941593</v>
      </c>
      <c r="Z89" s="71">
        <v>57.171064394280059</v>
      </c>
      <c r="AA89" s="71">
        <v>121.89541995478403</v>
      </c>
      <c r="AB89" s="71">
        <v>245.57417392066245</v>
      </c>
      <c r="AC89" s="71">
        <v>11120.163428838387</v>
      </c>
      <c r="AD89" s="73">
        <v>8.8603851057324434E-2</v>
      </c>
      <c r="AE89" s="71">
        <v>16.71454554573139</v>
      </c>
      <c r="AF89" s="73">
        <v>0.68743871060172057</v>
      </c>
      <c r="AG89" s="71">
        <v>10.058329063319361</v>
      </c>
      <c r="AH89" s="73">
        <v>3.3237463324462038</v>
      </c>
      <c r="AI89" s="71">
        <v>59.800849366540668</v>
      </c>
      <c r="AJ89" s="71">
        <v>232.40270078975635</v>
      </c>
      <c r="AK89" s="71">
        <v>761.84637471740018</v>
      </c>
      <c r="AL89" s="71">
        <v>1525.3054280786487</v>
      </c>
      <c r="AM89" s="71">
        <v>434.38738142896102</v>
      </c>
      <c r="AN89" s="70">
        <f>AH89/((AG89*AI89)^0.5)</f>
        <v>0.13552245959707479</v>
      </c>
    </row>
    <row r="90" spans="1:40" x14ac:dyDescent="0.25">
      <c r="A90" s="17" t="s">
        <v>59</v>
      </c>
      <c r="B90" s="18">
        <v>0.53</v>
      </c>
      <c r="C90" s="18">
        <v>460</v>
      </c>
      <c r="D90" s="18">
        <v>365</v>
      </c>
      <c r="E90" s="18">
        <v>0.82</v>
      </c>
      <c r="F90" s="18">
        <v>49.55</v>
      </c>
      <c r="G90" s="18">
        <v>0.7</v>
      </c>
      <c r="H90" s="18">
        <v>5.28E-2</v>
      </c>
      <c r="I90" s="18">
        <v>2.9</v>
      </c>
      <c r="J90" s="18">
        <v>49.41</v>
      </c>
      <c r="K90" s="18">
        <v>0.8</v>
      </c>
      <c r="L90" s="18">
        <v>5.5100000000000003E-2</v>
      </c>
      <c r="M90" s="18">
        <v>4.3</v>
      </c>
      <c r="N90" s="18">
        <v>128</v>
      </c>
      <c r="O90" s="18">
        <v>1</v>
      </c>
      <c r="P90" s="71"/>
      <c r="Q90" s="71"/>
      <c r="R90" s="71"/>
      <c r="S90" s="71">
        <v>4371.7836199729518</v>
      </c>
      <c r="T90" s="73">
        <v>0.3389963426912963</v>
      </c>
      <c r="U90" s="71"/>
      <c r="V90" s="73"/>
      <c r="W90" s="73"/>
      <c r="X90" s="74">
        <v>1.1190839834440653</v>
      </c>
      <c r="Y90" s="71">
        <v>171.13384961749668</v>
      </c>
      <c r="Z90" s="71">
        <v>486.92668564675398</v>
      </c>
      <c r="AA90" s="71">
        <v>695.92503121932816</v>
      </c>
      <c r="AB90" s="71">
        <v>948.85364712427781</v>
      </c>
      <c r="AC90" s="71">
        <v>6320.3168068735404</v>
      </c>
      <c r="AD90" s="73">
        <v>1.4303643151531491</v>
      </c>
      <c r="AE90" s="71"/>
      <c r="AF90" s="73"/>
      <c r="AG90" s="71"/>
      <c r="AH90" s="73">
        <v>19.877157787638815</v>
      </c>
      <c r="AI90" s="71">
        <v>859.96909355525963</v>
      </c>
      <c r="AJ90" s="71">
        <v>1979.3767709217641</v>
      </c>
      <c r="AK90" s="71">
        <v>4349.5314451208005</v>
      </c>
      <c r="AL90" s="71">
        <v>5893.50091381539</v>
      </c>
      <c r="AM90" s="71">
        <v>2784.5755541228991</v>
      </c>
      <c r="AN90" s="70"/>
    </row>
    <row r="91" spans="1:40" x14ac:dyDescent="0.25">
      <c r="A91" s="17" t="s">
        <v>60</v>
      </c>
      <c r="B91" s="18">
        <v>0.04</v>
      </c>
      <c r="C91" s="18">
        <v>163</v>
      </c>
      <c r="D91" s="18">
        <v>70</v>
      </c>
      <c r="E91" s="18">
        <v>0.45</v>
      </c>
      <c r="F91" s="18">
        <v>2.96</v>
      </c>
      <c r="G91" s="18">
        <v>0.9</v>
      </c>
      <c r="H91" s="18">
        <v>0.1152</v>
      </c>
      <c r="I91" s="18">
        <v>0.8</v>
      </c>
      <c r="J91" s="18">
        <v>2.96</v>
      </c>
      <c r="K91" s="18">
        <v>0.9</v>
      </c>
      <c r="L91" s="18">
        <v>0.1149</v>
      </c>
      <c r="M91" s="18">
        <v>0.8</v>
      </c>
      <c r="N91" s="18">
        <v>1877</v>
      </c>
      <c r="O91" s="18">
        <v>17</v>
      </c>
      <c r="P91" s="71"/>
      <c r="Q91" s="71"/>
      <c r="R91" s="71"/>
      <c r="S91" s="71">
        <v>1057.6603234827951</v>
      </c>
      <c r="T91" s="73">
        <v>0.13769591362068284</v>
      </c>
      <c r="U91" s="71">
        <v>8.811495238637983</v>
      </c>
      <c r="V91" s="73">
        <v>5.2063805373972372</v>
      </c>
      <c r="W91" s="73">
        <v>8.2749239678038649</v>
      </c>
      <c r="X91" s="74">
        <v>1.0925837326903867</v>
      </c>
      <c r="Y91" s="71">
        <v>43.842062515188218</v>
      </c>
      <c r="Z91" s="71">
        <v>112.50500652331996</v>
      </c>
      <c r="AA91" s="71">
        <v>169.96406648817279</v>
      </c>
      <c r="AB91" s="71">
        <v>262.72268894628633</v>
      </c>
      <c r="AC91" s="71">
        <v>7929.2282370225057</v>
      </c>
      <c r="AD91" s="73">
        <v>0.58099541612102468</v>
      </c>
      <c r="AE91" s="71">
        <v>14.374380487174523</v>
      </c>
      <c r="AF91" s="73">
        <v>11.392517587302487</v>
      </c>
      <c r="AG91" s="71">
        <v>55.911648431107196</v>
      </c>
      <c r="AH91" s="73">
        <v>19.406460616170278</v>
      </c>
      <c r="AI91" s="71">
        <v>220.31187193561917</v>
      </c>
      <c r="AJ91" s="71">
        <v>457.33742489154457</v>
      </c>
      <c r="AK91" s="71">
        <v>1062.27541555108</v>
      </c>
      <c r="AL91" s="71">
        <v>1631.8179437657536</v>
      </c>
      <c r="AM91" s="71">
        <v>673.66899584891405</v>
      </c>
      <c r="AN91" s="70">
        <f>AH91/((AG91*AI91)^0.5)</f>
        <v>0.17485426767177054</v>
      </c>
    </row>
    <row r="92" spans="1:40" x14ac:dyDescent="0.25">
      <c r="A92" s="17" t="s">
        <v>61</v>
      </c>
      <c r="B92" s="18">
        <v>-0.11</v>
      </c>
      <c r="C92" s="18">
        <v>177</v>
      </c>
      <c r="D92" s="18">
        <v>52</v>
      </c>
      <c r="E92" s="18">
        <v>0.3</v>
      </c>
      <c r="F92" s="18">
        <v>81.97</v>
      </c>
      <c r="G92" s="18">
        <v>0.9</v>
      </c>
      <c r="H92" s="18">
        <v>4.6699999999999998E-2</v>
      </c>
      <c r="I92" s="18">
        <v>6.4</v>
      </c>
      <c r="J92" s="18">
        <v>82.64</v>
      </c>
      <c r="K92" s="18">
        <v>1.2</v>
      </c>
      <c r="L92" s="18">
        <v>4.02E-2</v>
      </c>
      <c r="M92" s="18">
        <v>18</v>
      </c>
      <c r="N92" s="18">
        <v>78.3</v>
      </c>
      <c r="O92" s="18">
        <v>0.8</v>
      </c>
      <c r="P92" s="71"/>
      <c r="Q92" s="71"/>
      <c r="R92" s="71"/>
      <c r="S92" s="71">
        <v>293.14448452712003</v>
      </c>
      <c r="T92" s="73">
        <v>2.721325203149454E-2</v>
      </c>
      <c r="U92" s="71">
        <v>15.013871547757136</v>
      </c>
      <c r="V92" s="73">
        <v>0.38274465225170257</v>
      </c>
      <c r="W92" s="73">
        <v>0.71835179613805455</v>
      </c>
      <c r="X92" s="74">
        <v>0.46080382385029017</v>
      </c>
      <c r="Y92" s="71">
        <v>6.0625176917831123</v>
      </c>
      <c r="Z92" s="71">
        <v>24.669871299479372</v>
      </c>
      <c r="AA92" s="71">
        <v>51.643606103723322</v>
      </c>
      <c r="AB92" s="71">
        <v>129.78647569083273</v>
      </c>
      <c r="AC92" s="71">
        <v>9965.0711068127403</v>
      </c>
      <c r="AD92" s="73">
        <v>0.11482384823415419</v>
      </c>
      <c r="AE92" s="71">
        <v>24.492449506944755</v>
      </c>
      <c r="AF92" s="73">
        <v>0.83751565044136222</v>
      </c>
      <c r="AG92" s="71">
        <v>4.8537283522841523</v>
      </c>
      <c r="AH92" s="73">
        <v>8.1847926083532894</v>
      </c>
      <c r="AI92" s="71">
        <v>30.464913024035738</v>
      </c>
      <c r="AJ92" s="71">
        <v>100.28402967268038</v>
      </c>
      <c r="AK92" s="71">
        <v>322.77253814827077</v>
      </c>
      <c r="AL92" s="71">
        <v>806.12717820392993</v>
      </c>
      <c r="AM92" s="71">
        <v>186.716232182879</v>
      </c>
      <c r="AN92" s="70">
        <f>AH92/((AG92*AI92)^0.5)</f>
        <v>0.67308509709209585</v>
      </c>
    </row>
    <row r="93" spans="1:40" x14ac:dyDescent="0.25">
      <c r="A93" s="17" t="s">
        <v>62</v>
      </c>
      <c r="B93" s="18">
        <v>0.02</v>
      </c>
      <c r="C93" s="18">
        <v>185</v>
      </c>
      <c r="D93" s="18">
        <v>109</v>
      </c>
      <c r="E93" s="18">
        <v>0.61</v>
      </c>
      <c r="F93" s="18">
        <v>46.37</v>
      </c>
      <c r="G93" s="18">
        <v>2.2999999999999998</v>
      </c>
      <c r="H93" s="18">
        <v>4.9000000000000002E-2</v>
      </c>
      <c r="I93" s="18">
        <v>4.5</v>
      </c>
      <c r="J93" s="18">
        <v>46.41</v>
      </c>
      <c r="K93" s="18">
        <v>2.2999999999999998</v>
      </c>
      <c r="L93" s="18">
        <v>4.8300000000000003E-2</v>
      </c>
      <c r="M93" s="18">
        <v>5.5</v>
      </c>
      <c r="N93" s="18">
        <v>138</v>
      </c>
      <c r="O93" s="18">
        <v>3</v>
      </c>
      <c r="P93" s="71">
        <v>4.5</v>
      </c>
      <c r="Q93" s="71">
        <v>4.5999999999999996</v>
      </c>
      <c r="R93" s="71">
        <v>705</v>
      </c>
      <c r="S93" s="71">
        <v>2557.6653832163934</v>
      </c>
      <c r="T93" s="73">
        <v>0.15043018993904692</v>
      </c>
      <c r="U93" s="71">
        <v>21.725190716197282</v>
      </c>
      <c r="V93" s="73">
        <v>6.5139379451881076</v>
      </c>
      <c r="W93" s="73">
        <v>16.572372913599288</v>
      </c>
      <c r="X93" s="74">
        <v>2.1545585435103813</v>
      </c>
      <c r="Y93" s="71">
        <v>112.39190120640306</v>
      </c>
      <c r="Z93" s="71">
        <v>307.45774277944844</v>
      </c>
      <c r="AA93" s="71">
        <v>414.32661649110167</v>
      </c>
      <c r="AB93" s="71">
        <v>520.62763152822117</v>
      </c>
      <c r="AC93" s="71">
        <v>7037.5001419946084</v>
      </c>
      <c r="AD93" s="73">
        <v>0.63472653982720217</v>
      </c>
      <c r="AE93" s="71">
        <v>35.440767889391978</v>
      </c>
      <c r="AF93" s="73">
        <v>14.253693534328463</v>
      </c>
      <c r="AG93" s="71">
        <v>111.97549265945466</v>
      </c>
      <c r="AH93" s="73">
        <v>38.269245888283855</v>
      </c>
      <c r="AI93" s="71">
        <v>564.78342314775409</v>
      </c>
      <c r="AJ93" s="71">
        <v>1249.8282226806848</v>
      </c>
      <c r="AK93" s="71">
        <v>2589.5413530693854</v>
      </c>
      <c r="AL93" s="71">
        <v>3233.7119970696967</v>
      </c>
      <c r="AM93" s="71">
        <v>1629.0862313480211</v>
      </c>
      <c r="AN93" s="70">
        <f>AH93/((AG93*AI93)^0.5)</f>
        <v>0.15217644795288707</v>
      </c>
    </row>
    <row r="94" spans="1:40" x14ac:dyDescent="0.25">
      <c r="A94" s="17" t="s">
        <v>63</v>
      </c>
      <c r="B94" s="18">
        <v>0.28000000000000003</v>
      </c>
      <c r="C94" s="18">
        <v>211</v>
      </c>
      <c r="D94" s="18">
        <v>152</v>
      </c>
      <c r="E94" s="18">
        <v>0.74</v>
      </c>
      <c r="F94" s="18">
        <v>47.42</v>
      </c>
      <c r="G94" s="18">
        <v>1.9</v>
      </c>
      <c r="H94" s="18">
        <v>5.0999999999999997E-2</v>
      </c>
      <c r="I94" s="18">
        <v>4.0999999999999996</v>
      </c>
      <c r="J94" s="18">
        <v>47.29</v>
      </c>
      <c r="K94" s="18">
        <v>1.9</v>
      </c>
      <c r="L94" s="18">
        <v>5.33E-2</v>
      </c>
      <c r="M94" s="18">
        <v>6.2</v>
      </c>
      <c r="N94" s="18">
        <v>134</v>
      </c>
      <c r="O94" s="18">
        <v>2</v>
      </c>
      <c r="P94" s="71">
        <v>11.9</v>
      </c>
      <c r="Q94" s="71">
        <v>12.6</v>
      </c>
      <c r="R94" s="71">
        <v>797</v>
      </c>
      <c r="S94" s="71">
        <v>2163.553636773825</v>
      </c>
      <c r="T94" s="73">
        <v>0.23076008363392336</v>
      </c>
      <c r="U94" s="71">
        <v>14.21249045671262</v>
      </c>
      <c r="V94" s="73">
        <v>4.4887495427113659</v>
      </c>
      <c r="W94" s="73">
        <v>9.5487933824798095</v>
      </c>
      <c r="X94" s="74">
        <v>2.8149123013963471</v>
      </c>
      <c r="Y94" s="71">
        <v>73.287759404674603</v>
      </c>
      <c r="Z94" s="71">
        <v>229.80277356730616</v>
      </c>
      <c r="AA94" s="71">
        <v>355.68684113716631</v>
      </c>
      <c r="AB94" s="71">
        <v>535.12685307288552</v>
      </c>
      <c r="AC94" s="71">
        <v>8186.3555143466801</v>
      </c>
      <c r="AD94" s="73">
        <v>0.97367123896170205</v>
      </c>
      <c r="AE94" s="71">
        <v>23.185139407361536</v>
      </c>
      <c r="AF94" s="73">
        <v>9.8222090650139293</v>
      </c>
      <c r="AG94" s="71">
        <v>64.518874205944655</v>
      </c>
      <c r="AH94" s="73">
        <v>49.998442298336535</v>
      </c>
      <c r="AI94" s="71">
        <v>368.28019801344021</v>
      </c>
      <c r="AJ94" s="71">
        <v>934.15761612726078</v>
      </c>
      <c r="AK94" s="71">
        <v>2223.0427571072896</v>
      </c>
      <c r="AL94" s="71">
        <v>3323.7692737446305</v>
      </c>
      <c r="AM94" s="71">
        <v>1378.0596412572133</v>
      </c>
      <c r="AN94" s="70">
        <f>AH94/((AG94*AI94)^0.5)</f>
        <v>0.32435746662797721</v>
      </c>
    </row>
    <row r="95" spans="1:40" x14ac:dyDescent="0.25">
      <c r="A95" s="17" t="s">
        <v>64</v>
      </c>
      <c r="B95" s="18">
        <v>-0.05</v>
      </c>
      <c r="C95" s="18">
        <v>1161</v>
      </c>
      <c r="D95" s="18">
        <v>1997</v>
      </c>
      <c r="E95" s="18">
        <v>1.78</v>
      </c>
      <c r="F95" s="18">
        <v>46.66</v>
      </c>
      <c r="G95" s="18">
        <v>0.6</v>
      </c>
      <c r="H95" s="18">
        <v>4.8399999999999999E-2</v>
      </c>
      <c r="I95" s="18">
        <v>1.8</v>
      </c>
      <c r="J95" s="18">
        <v>46.81</v>
      </c>
      <c r="K95" s="18">
        <v>0.6</v>
      </c>
      <c r="L95" s="18">
        <v>4.5699999999999998E-2</v>
      </c>
      <c r="M95" s="18">
        <v>3.2</v>
      </c>
      <c r="N95" s="18">
        <v>137</v>
      </c>
      <c r="O95" s="18">
        <v>0.8</v>
      </c>
      <c r="P95" s="71">
        <v>9.6</v>
      </c>
      <c r="Q95" s="71">
        <v>9.6999999999999993</v>
      </c>
      <c r="R95" s="71">
        <v>775</v>
      </c>
      <c r="S95" s="71">
        <v>6367.9681462724884</v>
      </c>
      <c r="T95" s="73">
        <v>0.54505233922282714</v>
      </c>
      <c r="U95" s="71">
        <v>351.19386461739941</v>
      </c>
      <c r="V95" s="73">
        <v>26.14697020817183</v>
      </c>
      <c r="W95" s="73">
        <v>56.96579575308099</v>
      </c>
      <c r="X95" s="74">
        <v>3.1913359345450205</v>
      </c>
      <c r="Y95" s="71">
        <v>329.40302043995689</v>
      </c>
      <c r="Z95" s="71">
        <v>796.52172037620142</v>
      </c>
      <c r="AA95" s="71">
        <v>967.0602923618336</v>
      </c>
      <c r="AB95" s="71">
        <v>1104.6460646897119</v>
      </c>
      <c r="AC95" s="71">
        <v>6111.1555056906127</v>
      </c>
      <c r="AD95" s="73">
        <v>2.2997988996743763</v>
      </c>
      <c r="AE95" s="71">
        <v>572.91005647210341</v>
      </c>
      <c r="AF95" s="73">
        <v>57.214376823133101</v>
      </c>
      <c r="AG95" s="71">
        <v>384.90402535865536</v>
      </c>
      <c r="AH95" s="73">
        <v>56.684474858703737</v>
      </c>
      <c r="AI95" s="71">
        <v>1655.2915599997832</v>
      </c>
      <c r="AJ95" s="71">
        <v>3237.8931722609814</v>
      </c>
      <c r="AK95" s="71">
        <v>6044.1268272614598</v>
      </c>
      <c r="AL95" s="71">
        <v>6861.1556813025582</v>
      </c>
      <c r="AM95" s="71">
        <v>4056.0306664155974</v>
      </c>
      <c r="AN95" s="70">
        <f>AH95/((AG95*AI95)^0.5)</f>
        <v>7.1015091461675423E-2</v>
      </c>
    </row>
    <row r="96" spans="1:40" x14ac:dyDescent="0.25">
      <c r="A96" s="17" t="s">
        <v>65</v>
      </c>
      <c r="B96" s="18">
        <v>-0.02</v>
      </c>
      <c r="C96" s="18">
        <v>1447</v>
      </c>
      <c r="D96" s="18">
        <v>605</v>
      </c>
      <c r="E96" s="18">
        <v>0.43</v>
      </c>
      <c r="F96" s="18">
        <v>64.47</v>
      </c>
      <c r="G96" s="18">
        <v>0.9</v>
      </c>
      <c r="H96" s="18">
        <v>4.7800000000000002E-2</v>
      </c>
      <c r="I96" s="18">
        <v>1.9</v>
      </c>
      <c r="J96" s="18">
        <v>64.52</v>
      </c>
      <c r="K96" s="18">
        <v>0.9</v>
      </c>
      <c r="L96" s="18">
        <v>4.7300000000000002E-2</v>
      </c>
      <c r="M96" s="18">
        <v>2.2999999999999998</v>
      </c>
      <c r="N96" s="18">
        <v>99.2</v>
      </c>
      <c r="O96" s="18">
        <v>0.9</v>
      </c>
      <c r="P96" s="71">
        <v>2</v>
      </c>
      <c r="Q96" s="71">
        <v>2</v>
      </c>
      <c r="R96" s="71">
        <v>641</v>
      </c>
      <c r="S96" s="71">
        <v>2304.153745584762</v>
      </c>
      <c r="T96" s="73">
        <v>6.269078973684987E-2</v>
      </c>
      <c r="U96" s="71">
        <v>18.949263627975288</v>
      </c>
      <c r="V96" s="73">
        <v>2.304575436921342</v>
      </c>
      <c r="W96" s="73">
        <v>6.9081005252037482</v>
      </c>
      <c r="X96" s="74">
        <v>0.62113976838789864</v>
      </c>
      <c r="Y96" s="71">
        <v>47.314251759866934</v>
      </c>
      <c r="Z96" s="71">
        <v>190.57269110972447</v>
      </c>
      <c r="AA96" s="71">
        <v>395.76969955240452</v>
      </c>
      <c r="AB96" s="71">
        <v>726.20569084826104</v>
      </c>
      <c r="AC96" s="71">
        <v>11076.976566330011</v>
      </c>
      <c r="AD96" s="73">
        <v>0.26451810015548471</v>
      </c>
      <c r="AE96" s="71">
        <v>30.912338707953161</v>
      </c>
      <c r="AF96" s="73">
        <v>5.0428346540948406</v>
      </c>
      <c r="AG96" s="71">
        <v>46.676354900025331</v>
      </c>
      <c r="AH96" s="73">
        <v>11.032677946499087</v>
      </c>
      <c r="AI96" s="71">
        <v>237.7600590948087</v>
      </c>
      <c r="AJ96" s="71">
        <v>774.68573621839221</v>
      </c>
      <c r="AK96" s="71">
        <v>2473.5606222025281</v>
      </c>
      <c r="AL96" s="71">
        <v>4510.5943530947889</v>
      </c>
      <c r="AM96" s="71">
        <v>1467.613850690931</v>
      </c>
      <c r="AN96" s="70">
        <f>AH96/((AG96*AI96)^0.5)</f>
        <v>0.10472805170416177</v>
      </c>
    </row>
    <row r="97" spans="1:40" x14ac:dyDescent="0.25">
      <c r="A97" s="17" t="s">
        <v>66</v>
      </c>
      <c r="B97" s="18">
        <v>0.21</v>
      </c>
      <c r="C97" s="18">
        <v>752</v>
      </c>
      <c r="D97" s="18">
        <v>401</v>
      </c>
      <c r="E97" s="18">
        <v>0.55000000000000004</v>
      </c>
      <c r="F97" s="18">
        <v>64.97</v>
      </c>
      <c r="G97" s="18">
        <v>1.7</v>
      </c>
      <c r="H97" s="18">
        <v>4.9599999999999998E-2</v>
      </c>
      <c r="I97" s="18">
        <v>5.8</v>
      </c>
      <c r="J97" s="18">
        <v>65.150000000000006</v>
      </c>
      <c r="K97" s="18">
        <v>1.7</v>
      </c>
      <c r="L97" s="18">
        <v>4.7500000000000001E-2</v>
      </c>
      <c r="M97" s="18">
        <v>6.9</v>
      </c>
      <c r="N97" s="18">
        <v>98.3</v>
      </c>
      <c r="O97" s="18">
        <v>2</v>
      </c>
      <c r="P97" s="71">
        <v>3.9</v>
      </c>
      <c r="Q97" s="71">
        <v>3.9</v>
      </c>
      <c r="R97" s="71">
        <v>694</v>
      </c>
      <c r="S97" s="71">
        <v>2273.7694943422412</v>
      </c>
      <c r="T97" s="73">
        <v>6.8791930286771857E-2</v>
      </c>
      <c r="U97" s="71">
        <v>30.98410169546689</v>
      </c>
      <c r="V97" s="73">
        <v>3.6474358442249581</v>
      </c>
      <c r="W97" s="73">
        <v>8.7235250100895598</v>
      </c>
      <c r="X97" s="74">
        <v>1.1415418881672428</v>
      </c>
      <c r="Y97" s="71">
        <v>63.803834905214103</v>
      </c>
      <c r="Z97" s="71">
        <v>215.34623670850155</v>
      </c>
      <c r="AA97" s="71">
        <v>386.87966131689581</v>
      </c>
      <c r="AB97" s="71">
        <v>630.45623900284613</v>
      </c>
      <c r="AC97" s="71">
        <v>10481.296817023205</v>
      </c>
      <c r="AD97" s="73">
        <v>0.29026130922688548</v>
      </c>
      <c r="AE97" s="71">
        <v>50.545027235671924</v>
      </c>
      <c r="AF97" s="73">
        <v>7.9812600530086613</v>
      </c>
      <c r="AG97" s="71">
        <v>58.942736554659191</v>
      </c>
      <c r="AH97" s="73">
        <v>20.276054851993653</v>
      </c>
      <c r="AI97" s="71">
        <v>320.62228595584975</v>
      </c>
      <c r="AJ97" s="71">
        <v>875.39120613212015</v>
      </c>
      <c r="AK97" s="71">
        <v>2417.9978832305987</v>
      </c>
      <c r="AL97" s="71">
        <v>3915.8772608872428</v>
      </c>
      <c r="AM97" s="71">
        <v>1448.2608244218095</v>
      </c>
      <c r="AN97" s="70">
        <f>AH97/((AG97*AI97)^0.5)</f>
        <v>0.14749301614261229</v>
      </c>
    </row>
    <row r="98" spans="1:40" ht="15.75" customHeight="1" x14ac:dyDescent="0.25">
      <c r="A98" s="64" t="s">
        <v>70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</row>
    <row r="99" spans="1:40" x14ac:dyDescent="0.25">
      <c r="A99" s="17" t="s">
        <v>71</v>
      </c>
      <c r="B99" s="18">
        <v>0.33</v>
      </c>
      <c r="C99" s="18">
        <v>141</v>
      </c>
      <c r="D99" s="18">
        <v>99</v>
      </c>
      <c r="E99" s="18">
        <v>0.72</v>
      </c>
      <c r="F99" s="18">
        <v>29.39</v>
      </c>
      <c r="G99" s="18">
        <v>1</v>
      </c>
      <c r="H99" s="18">
        <v>5.3100000000000001E-2</v>
      </c>
      <c r="I99" s="18">
        <v>4.2</v>
      </c>
      <c r="J99" s="18">
        <v>29.52</v>
      </c>
      <c r="K99" s="18">
        <v>1.1000000000000001</v>
      </c>
      <c r="L99" s="18">
        <v>4.9399999999999999E-2</v>
      </c>
      <c r="M99" s="18">
        <v>8.3000000000000007</v>
      </c>
      <c r="N99" s="18">
        <v>215</v>
      </c>
      <c r="O99" s="18">
        <v>2</v>
      </c>
      <c r="Q99" s="5"/>
      <c r="R99" s="10"/>
      <c r="S99" s="71">
        <v>1146.6616191476044</v>
      </c>
      <c r="T99" s="73">
        <v>6.1864494334605578</v>
      </c>
      <c r="U99" s="71">
        <v>38.35025496031286</v>
      </c>
      <c r="V99" s="73">
        <v>3.2640927972129599</v>
      </c>
      <c r="W99" s="73">
        <v>5.2692500843628176</v>
      </c>
      <c r="X99" s="74">
        <v>0.85451115024536206</v>
      </c>
      <c r="Y99" s="71">
        <v>32.652395657474919</v>
      </c>
      <c r="Z99" s="71">
        <v>113.94829338378274</v>
      </c>
      <c r="AA99" s="77">
        <v>186.10623003478665</v>
      </c>
      <c r="AB99" s="77">
        <v>284.79741985366144</v>
      </c>
      <c r="AC99" s="71">
        <v>7124.85801014754</v>
      </c>
      <c r="AD99" s="73">
        <v>26.103162166500244</v>
      </c>
      <c r="AE99" s="71">
        <v>62.561590473593576</v>
      </c>
      <c r="AF99" s="73">
        <v>7.1424350048423628</v>
      </c>
      <c r="AG99" s="71">
        <v>35.60304111055958</v>
      </c>
      <c r="AH99" s="73">
        <v>15.177817943967353</v>
      </c>
      <c r="AI99" s="71">
        <v>164.08239023856743</v>
      </c>
      <c r="AJ99" s="71">
        <v>463.20444464952334</v>
      </c>
      <c r="AK99" s="71">
        <v>1163.1639377174165</v>
      </c>
      <c r="AL99" s="71">
        <v>1768.9280736252263</v>
      </c>
      <c r="AM99" s="71">
        <v>730.3577192022957</v>
      </c>
      <c r="AN99" s="70">
        <f t="shared" ref="AN99" si="1">AH99/((AG99*AI99)^0.5)</f>
        <v>0.19857967902244292</v>
      </c>
    </row>
    <row r="100" spans="1:40" ht="15.75" x14ac:dyDescent="0.25">
      <c r="A100" s="17" t="s">
        <v>72</v>
      </c>
      <c r="B100" s="18">
        <v>0.34</v>
      </c>
      <c r="C100" s="18">
        <v>170</v>
      </c>
      <c r="D100" s="18">
        <v>119</v>
      </c>
      <c r="E100" s="18">
        <v>0.72</v>
      </c>
      <c r="F100" s="18">
        <v>8.42</v>
      </c>
      <c r="G100" s="18">
        <v>1.8</v>
      </c>
      <c r="H100" s="18">
        <v>6.6199999999999995E-2</v>
      </c>
      <c r="I100" s="18">
        <v>1.7</v>
      </c>
      <c r="J100" s="18">
        <v>8.42</v>
      </c>
      <c r="K100" s="18">
        <v>1.8</v>
      </c>
      <c r="L100" s="18">
        <v>6.5500000000000003E-2</v>
      </c>
      <c r="M100" s="18">
        <v>2</v>
      </c>
      <c r="N100" s="18">
        <v>721</v>
      </c>
      <c r="O100" s="18">
        <v>12</v>
      </c>
      <c r="Q100" s="4"/>
      <c r="S100" s="4"/>
      <c r="U100" s="4"/>
      <c r="W100" s="4"/>
      <c r="Y100" s="4"/>
      <c r="AA100" s="4"/>
      <c r="AB100" s="1"/>
    </row>
    <row r="101" spans="1:40" x14ac:dyDescent="0.25">
      <c r="A101" s="61" t="s">
        <v>111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</row>
    <row r="102" spans="1:40" x14ac:dyDescent="0.25">
      <c r="A102" s="42" t="s">
        <v>88</v>
      </c>
      <c r="B102" s="22">
        <v>3.2326623760633277E-2</v>
      </c>
      <c r="C102" s="23">
        <v>188.98040697702399</v>
      </c>
      <c r="D102" s="23">
        <v>107.40017380481996</v>
      </c>
      <c r="E102" s="25">
        <v>0.58706815862592299</v>
      </c>
      <c r="F102" s="26">
        <v>0.12059250012711535</v>
      </c>
      <c r="G102" s="24">
        <v>2.6241633072683714</v>
      </c>
      <c r="H102" s="27">
        <v>5.5398128210161136E-2</v>
      </c>
      <c r="I102" s="24">
        <v>4.5294680570861692</v>
      </c>
      <c r="J102" s="27">
        <v>6.6742426023901708E-2</v>
      </c>
      <c r="K102" s="28">
        <v>1.6395078654574959</v>
      </c>
      <c r="L102" s="27">
        <v>5.4336211449469138E-2</v>
      </c>
      <c r="M102" s="28">
        <v>5.0211079598093997</v>
      </c>
      <c r="N102" s="51">
        <v>416.49987437786308</v>
      </c>
      <c r="O102" s="52">
        <v>6.6126285950143053</v>
      </c>
    </row>
    <row r="103" spans="1:40" x14ac:dyDescent="0.25">
      <c r="A103" s="42" t="s">
        <v>89</v>
      </c>
      <c r="B103" s="22">
        <v>8.3351456801610699E-2</v>
      </c>
      <c r="C103" s="23">
        <v>270.17684726446703</v>
      </c>
      <c r="D103" s="23">
        <v>167.5762099466032</v>
      </c>
      <c r="E103" s="25">
        <v>0.64071450469400604</v>
      </c>
      <c r="F103" s="26">
        <v>0.12455367756543531</v>
      </c>
      <c r="G103" s="24">
        <v>2.0209968785355326</v>
      </c>
      <c r="H103" s="27">
        <v>5.5810702339745798E-2</v>
      </c>
      <c r="I103" s="24">
        <v>2.022967389908215</v>
      </c>
      <c r="J103" s="27">
        <v>6.8127021153757628E-2</v>
      </c>
      <c r="K103" s="28">
        <v>1.1059689583907848</v>
      </c>
      <c r="L103" s="27">
        <v>5.5810702339745798E-2</v>
      </c>
      <c r="M103" s="28">
        <v>2.022967389908215</v>
      </c>
      <c r="N103" s="51">
        <v>424.86167368588343</v>
      </c>
      <c r="O103" s="52">
        <v>4.5473422405745181</v>
      </c>
    </row>
    <row r="104" spans="1:40" x14ac:dyDescent="0.25">
      <c r="A104" s="42" t="s">
        <v>90</v>
      </c>
      <c r="B104" s="22">
        <v>9.2035326208809637E-2</v>
      </c>
      <c r="C104" s="23">
        <v>266.646681744109</v>
      </c>
      <c r="D104" s="23">
        <v>66.408351675174174</v>
      </c>
      <c r="E104" s="25">
        <v>0.25726863290309998</v>
      </c>
      <c r="F104" s="26">
        <v>0.12275732762972212</v>
      </c>
      <c r="G104" s="24">
        <v>2.3235148414369275</v>
      </c>
      <c r="H104" s="27">
        <v>5.5880917951411292E-2</v>
      </c>
      <c r="I104" s="24">
        <v>1.9961934390080285</v>
      </c>
      <c r="J104" s="27">
        <v>6.8472623487545181E-2</v>
      </c>
      <c r="K104" s="28">
        <v>1.7996810333094693</v>
      </c>
      <c r="L104" s="27">
        <v>5.5154398091626949E-2</v>
      </c>
      <c r="M104" s="28">
        <v>2.4158064829662798</v>
      </c>
      <c r="N104" s="51">
        <v>426.94713299120241</v>
      </c>
      <c r="O104" s="52">
        <v>7.4347661677410608</v>
      </c>
    </row>
    <row r="105" spans="1:40" x14ac:dyDescent="0.25">
      <c r="A105" s="42" t="s">
        <v>91</v>
      </c>
      <c r="B105" s="22">
        <v>-3.5304754823977741E-2</v>
      </c>
      <c r="C105" s="23">
        <v>321.71295688859698</v>
      </c>
      <c r="D105" s="23">
        <v>175.32841765006683</v>
      </c>
      <c r="E105" s="25">
        <v>0.56296848340875305</v>
      </c>
      <c r="F105" s="26">
        <v>0.12508013388467529</v>
      </c>
      <c r="G105" s="24">
        <v>2.8227994293941396</v>
      </c>
      <c r="H105" s="27">
        <v>5.4851277677014892E-2</v>
      </c>
      <c r="I105" s="24">
        <v>1.8002243943945673</v>
      </c>
      <c r="J105" s="27">
        <v>6.5840742736130775E-2</v>
      </c>
      <c r="K105" s="28">
        <v>1.6677685593370966</v>
      </c>
      <c r="L105" s="27">
        <v>5.4736384837301533E-2</v>
      </c>
      <c r="M105" s="28">
        <v>1.8643255306004787</v>
      </c>
      <c r="N105" s="51">
        <v>411.04862223859465</v>
      </c>
      <c r="O105" s="52">
        <v>6.6413503587225939</v>
      </c>
    </row>
    <row r="106" spans="1:40" x14ac:dyDescent="0.25">
      <c r="A106" s="42" t="s">
        <v>92</v>
      </c>
      <c r="B106" s="22">
        <v>-0.29097076319464144</v>
      </c>
      <c r="C106" s="23">
        <v>157.54775648981601</v>
      </c>
      <c r="D106" s="23">
        <v>43.567937235224363</v>
      </c>
      <c r="E106" s="25">
        <v>0.28566372614068902</v>
      </c>
      <c r="F106" s="26">
        <v>0.12649843659222182</v>
      </c>
      <c r="G106" s="24">
        <v>3.1721190918270414</v>
      </c>
      <c r="H106" s="27">
        <v>5.278402581980253E-2</v>
      </c>
      <c r="I106" s="24">
        <v>2.6425066747213366</v>
      </c>
      <c r="J106" s="27">
        <v>6.6855622031300049E-2</v>
      </c>
      <c r="K106" s="28">
        <v>1.6344426340655041</v>
      </c>
      <c r="L106" s="27">
        <v>5.2547845466858444E-2</v>
      </c>
      <c r="M106" s="28">
        <v>2.8391044473027942</v>
      </c>
      <c r="N106" s="51">
        <v>417.18389107801033</v>
      </c>
      <c r="O106" s="52">
        <v>6.6026788114577553</v>
      </c>
    </row>
    <row r="107" spans="1:40" x14ac:dyDescent="0.25">
      <c r="A107" s="42" t="s">
        <v>93</v>
      </c>
      <c r="B107" s="22">
        <v>0.18801518758671285</v>
      </c>
      <c r="C107" s="23">
        <v>211.070843262446</v>
      </c>
      <c r="D107" s="23">
        <v>95.351641701006983</v>
      </c>
      <c r="E107" s="25">
        <v>0.46665965016621103</v>
      </c>
      <c r="F107" s="26">
        <v>0.11260439317940527</v>
      </c>
      <c r="G107" s="24">
        <v>2.7814730543210526</v>
      </c>
      <c r="H107" s="27">
        <v>5.665698727698544E-2</v>
      </c>
      <c r="I107" s="24">
        <v>2.2046260183950457</v>
      </c>
      <c r="J107" s="27">
        <v>6.6606626466587021E-2</v>
      </c>
      <c r="K107" s="28">
        <v>0.68547941156908621</v>
      </c>
      <c r="L107" s="27">
        <v>5.5401590775704862E-2</v>
      </c>
      <c r="M107" s="28">
        <v>2.9628012721849695</v>
      </c>
      <c r="N107" s="51">
        <v>415.67917399378013</v>
      </c>
      <c r="O107" s="52">
        <v>2.759470661667156</v>
      </c>
    </row>
    <row r="108" spans="1:40" x14ac:dyDescent="0.25">
      <c r="A108" s="42" t="s">
        <v>94</v>
      </c>
      <c r="B108" s="22">
        <v>0.26626740823168499</v>
      </c>
      <c r="C108" s="23">
        <v>372.37573304575602</v>
      </c>
      <c r="D108" s="23">
        <v>76.918853906798731</v>
      </c>
      <c r="E108" s="25">
        <v>0.213379039057735</v>
      </c>
      <c r="F108" s="26">
        <v>0.12335572183735496</v>
      </c>
      <c r="G108" s="24">
        <v>3.7805595763143178</v>
      </c>
      <c r="H108" s="27">
        <v>5.7289715301685466E-2</v>
      </c>
      <c r="I108" s="24">
        <v>1.699731111883714</v>
      </c>
      <c r="J108" s="27">
        <v>6.643004236050476E-2</v>
      </c>
      <c r="K108" s="28">
        <v>1.432395457014926</v>
      </c>
      <c r="L108" s="27">
        <v>5.6766289472082752E-2</v>
      </c>
      <c r="M108" s="28">
        <v>1.948785573643748</v>
      </c>
      <c r="N108" s="51">
        <v>414.61183717297473</v>
      </c>
      <c r="O108" s="52">
        <v>5.7519261143362268</v>
      </c>
    </row>
    <row r="109" spans="1:40" x14ac:dyDescent="0.25">
      <c r="A109" s="42" t="s">
        <v>95</v>
      </c>
      <c r="B109" s="22">
        <v>7.0017640364609293E-2</v>
      </c>
      <c r="C109" s="23">
        <v>3058.37330782155</v>
      </c>
      <c r="D109" s="23">
        <v>3330.6912940898942</v>
      </c>
      <c r="E109" s="25">
        <v>1.1249784642037599</v>
      </c>
      <c r="F109" s="26">
        <v>0.11709705164415926</v>
      </c>
      <c r="G109" s="24">
        <v>2.3910042644911327</v>
      </c>
      <c r="H109" s="27">
        <v>5.5702888411062884E-2</v>
      </c>
      <c r="I109" s="24">
        <v>0.58456931893813491</v>
      </c>
      <c r="J109" s="27">
        <v>6.5967874057132503E-2</v>
      </c>
      <c r="K109" s="28">
        <v>1.3966667796363226</v>
      </c>
      <c r="L109" s="27">
        <v>5.5801214755993075E-2</v>
      </c>
      <c r="M109" s="28">
        <v>0.59986363054981295</v>
      </c>
      <c r="N109" s="51">
        <v>411.81749158757123</v>
      </c>
      <c r="O109" s="52">
        <v>5.5718495476234873</v>
      </c>
    </row>
    <row r="110" spans="1:40" x14ac:dyDescent="0.25">
      <c r="A110" s="42" t="s">
        <v>96</v>
      </c>
      <c r="B110" s="22">
        <v>8.3380507199701942E-2</v>
      </c>
      <c r="C110" s="23">
        <v>2398.4940484236199</v>
      </c>
      <c r="D110" s="23">
        <v>1100.603604210002</v>
      </c>
      <c r="E110" s="25">
        <v>0.47401556985149101</v>
      </c>
      <c r="F110" s="26">
        <v>0.12441064433893796</v>
      </c>
      <c r="G110" s="24">
        <v>3.1418545254694821</v>
      </c>
      <c r="H110" s="27">
        <v>5.5810937234051027E-2</v>
      </c>
      <c r="I110" s="24">
        <v>0.68399043950219396</v>
      </c>
      <c r="J110" s="27">
        <v>6.6626755682201472E-2</v>
      </c>
      <c r="K110" s="28">
        <v>0.98127915198431948</v>
      </c>
      <c r="L110" s="27">
        <v>5.5810937234051033E-2</v>
      </c>
      <c r="M110" s="28">
        <v>0.68399043950219396</v>
      </c>
      <c r="N110" s="51">
        <v>415.80083087586553</v>
      </c>
      <c r="O110" s="52">
        <v>3.9513633771163654</v>
      </c>
    </row>
    <row r="111" spans="1:40" x14ac:dyDescent="0.25">
      <c r="A111" s="42" t="s">
        <v>97</v>
      </c>
      <c r="B111" s="22">
        <v>8.2641698712043909E-2</v>
      </c>
      <c r="C111" s="23">
        <v>2153.21213769425</v>
      </c>
      <c r="D111" s="23">
        <v>1013.8921003852612</v>
      </c>
      <c r="E111" s="25">
        <v>0.48641307624223301</v>
      </c>
      <c r="F111" s="26">
        <v>0.12498936730114243</v>
      </c>
      <c r="G111" s="24">
        <v>2.5629610243112682</v>
      </c>
      <c r="H111" s="27">
        <v>5.5804963412079273E-2</v>
      </c>
      <c r="I111" s="24">
        <v>1.1095623430103805</v>
      </c>
      <c r="J111" s="27">
        <v>6.6767689050311357E-2</v>
      </c>
      <c r="K111" s="28">
        <v>1.5664143141565359</v>
      </c>
      <c r="L111" s="27">
        <v>5.5709200187924468E-2</v>
      </c>
      <c r="M111" s="28">
        <v>1.1226254126385533</v>
      </c>
      <c r="N111" s="51">
        <v>416.65253916307893</v>
      </c>
      <c r="O111" s="52">
        <v>6.3200620238250567</v>
      </c>
    </row>
    <row r="112" spans="1:40" x14ac:dyDescent="0.25">
      <c r="A112" s="42" t="s">
        <v>98</v>
      </c>
      <c r="B112" s="22">
        <v>0.27242168264606126</v>
      </c>
      <c r="C112" s="23">
        <v>175.765669000917</v>
      </c>
      <c r="D112" s="23">
        <v>42.803129825323971</v>
      </c>
      <c r="E112" s="25">
        <v>0.251560121842275</v>
      </c>
      <c r="F112" s="26">
        <v>0.11879022728984609</v>
      </c>
      <c r="G112" s="24">
        <v>3.724953171668286</v>
      </c>
      <c r="H112" s="27">
        <v>5.7339477236382976E-2</v>
      </c>
      <c r="I112" s="24">
        <v>2.4391191589857999</v>
      </c>
      <c r="J112" s="27">
        <v>6.6784313396128295E-2</v>
      </c>
      <c r="K112" s="28">
        <v>1.245329743399715</v>
      </c>
      <c r="L112" s="27">
        <v>5.6915823428444298E-2</v>
      </c>
      <c r="M112" s="28">
        <v>2.7260167888307452</v>
      </c>
      <c r="N112" s="51">
        <v>416.75299832088029</v>
      </c>
      <c r="O112" s="52">
        <v>5.0257445551928548</v>
      </c>
    </row>
    <row r="113" spans="1:40" x14ac:dyDescent="0.25">
      <c r="A113" s="53" t="s">
        <v>137</v>
      </c>
      <c r="B113" s="54">
        <v>2.0204872717717981E-2</v>
      </c>
      <c r="C113" s="55">
        <v>3435</v>
      </c>
      <c r="D113" s="55">
        <v>377.88690064916784</v>
      </c>
      <c r="E113" s="54">
        <v>0.113641097051118</v>
      </c>
      <c r="F113" s="56">
        <v>0.15246606010111916</v>
      </c>
      <c r="G113" s="57">
        <v>2.1538463817725471</v>
      </c>
      <c r="H113" s="58">
        <v>5.7685409677239556E-2</v>
      </c>
      <c r="I113" s="57">
        <v>0.49663411723926981</v>
      </c>
      <c r="J113" s="58">
        <v>8.2440820896231337E-2</v>
      </c>
      <c r="K113" s="57">
        <v>1.7253807114135811</v>
      </c>
      <c r="L113" s="58">
        <v>5.753798465242882E-2</v>
      </c>
      <c r="M113" s="57">
        <v>0.51819381354126237</v>
      </c>
      <c r="N113" s="59">
        <v>510.66591005164514</v>
      </c>
      <c r="O113" s="60">
        <v>8.6098438826426182</v>
      </c>
      <c r="P113" s="57"/>
      <c r="Q113" s="57"/>
      <c r="R113" s="57"/>
      <c r="S113" s="57">
        <v>404</v>
      </c>
      <c r="T113" s="57">
        <v>1.0999999999999999E-2</v>
      </c>
      <c r="U113" s="57">
        <v>12.3</v>
      </c>
      <c r="V113" s="57">
        <v>0.56000000000000005</v>
      </c>
      <c r="W113" s="57">
        <v>1.78</v>
      </c>
      <c r="X113" s="57">
        <v>0.32400000000000001</v>
      </c>
      <c r="Y113" s="57">
        <v>12.3</v>
      </c>
      <c r="Z113" s="57">
        <v>38.799999999999997</v>
      </c>
      <c r="AA113" s="57">
        <v>61</v>
      </c>
      <c r="AB113" s="57">
        <v>124</v>
      </c>
      <c r="AC113" s="57">
        <v>15698</v>
      </c>
      <c r="AD113" s="57">
        <v>4.6413502109704644E-2</v>
      </c>
      <c r="AE113" s="57">
        <v>20.065252854812403</v>
      </c>
      <c r="AF113" s="57">
        <v>1.2253829321663021</v>
      </c>
      <c r="AG113" s="57">
        <v>12.027027027027028</v>
      </c>
      <c r="AH113" s="57">
        <v>5.7548845470692713</v>
      </c>
      <c r="AI113" s="57">
        <v>61.809045226130657</v>
      </c>
      <c r="AJ113" s="57">
        <v>157.72357723577235</v>
      </c>
      <c r="AK113" s="57">
        <v>381.25</v>
      </c>
      <c r="AL113" s="57">
        <v>770.18633540372673</v>
      </c>
      <c r="AM113" s="57">
        <v>257.32484076433121</v>
      </c>
      <c r="AN113" s="57">
        <v>0.2110724029479617</v>
      </c>
    </row>
    <row r="115" spans="1:40" ht="15.75" x14ac:dyDescent="0.25">
      <c r="A115" s="84" t="s">
        <v>139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</sheetData>
  <mergeCells count="18">
    <mergeCell ref="A101:AN101"/>
    <mergeCell ref="A2:A3"/>
    <mergeCell ref="A115:N115"/>
    <mergeCell ref="P1:AD1"/>
    <mergeCell ref="A77:AN77"/>
    <mergeCell ref="A80:AN80"/>
    <mergeCell ref="A87:AN87"/>
    <mergeCell ref="A88:AN88"/>
    <mergeCell ref="A98:AN98"/>
    <mergeCell ref="A34:AN34"/>
    <mergeCell ref="A42:AN42"/>
    <mergeCell ref="A49:AN49"/>
    <mergeCell ref="A56:AN56"/>
    <mergeCell ref="A76:AN76"/>
    <mergeCell ref="A5:AN5"/>
    <mergeCell ref="A4:AN4"/>
    <mergeCell ref="E2:E3"/>
    <mergeCell ref="A14:AN14"/>
  </mergeCells>
  <conditionalFormatting sqref="B57:I73 L57:O73">
    <cfRule type="expression" dxfId="60" priority="94" stopIfTrue="1">
      <formula>ISERROR(B57)</formula>
    </cfRule>
  </conditionalFormatting>
  <conditionalFormatting sqref="N74:O75">
    <cfRule type="expression" dxfId="59" priority="86" stopIfTrue="1">
      <formula>ISERROR(N74)</formula>
    </cfRule>
  </conditionalFormatting>
  <conditionalFormatting sqref="C74:D75">
    <cfRule type="expression" dxfId="58" priority="85" stopIfTrue="1">
      <formula>ISERROR(C74)</formula>
    </cfRule>
  </conditionalFormatting>
  <conditionalFormatting sqref="F74:G75">
    <cfRule type="expression" dxfId="57" priority="84" stopIfTrue="1">
      <formula>ISERROR(F74)</formula>
    </cfRule>
  </conditionalFormatting>
  <conditionalFormatting sqref="J74:K75">
    <cfRule type="expression" dxfId="56" priority="83" stopIfTrue="1">
      <formula>ISERROR(J74)</formula>
    </cfRule>
  </conditionalFormatting>
  <conditionalFormatting sqref="H74:I75">
    <cfRule type="expression" dxfId="55" priority="80" stopIfTrue="1">
      <formula>ISERROR(H74)</formula>
    </cfRule>
  </conditionalFormatting>
  <conditionalFormatting sqref="L74:M75">
    <cfRule type="expression" dxfId="54" priority="81" stopIfTrue="1">
      <formula>ISERROR(L74)</formula>
    </cfRule>
  </conditionalFormatting>
  <conditionalFormatting sqref="E74:E75">
    <cfRule type="expression" dxfId="53" priority="79" stopIfTrue="1">
      <formula>ISERROR(E74)</formula>
    </cfRule>
  </conditionalFormatting>
  <conditionalFormatting sqref="N81:O84">
    <cfRule type="expression" dxfId="52" priority="78" stopIfTrue="1">
      <formula>ISERROR(N81)</formula>
    </cfRule>
  </conditionalFormatting>
  <conditionalFormatting sqref="C81:D84">
    <cfRule type="expression" dxfId="51" priority="77" stopIfTrue="1">
      <formula>ISERROR(C81)</formula>
    </cfRule>
  </conditionalFormatting>
  <conditionalFormatting sqref="E81:E84">
    <cfRule type="expression" dxfId="50" priority="76" stopIfTrue="1">
      <formula>ISERROR(E81)</formula>
    </cfRule>
  </conditionalFormatting>
  <conditionalFormatting sqref="F81:G84">
    <cfRule type="expression" dxfId="49" priority="75" stopIfTrue="1">
      <formula>ISERROR(F81)</formula>
    </cfRule>
  </conditionalFormatting>
  <conditionalFormatting sqref="B81:B84">
    <cfRule type="expression" dxfId="48" priority="74" stopIfTrue="1">
      <formula>ISERROR(B81)</formula>
    </cfRule>
  </conditionalFormatting>
  <conditionalFormatting sqref="H81:I84">
    <cfRule type="expression" dxfId="47" priority="73" stopIfTrue="1">
      <formula>ISERROR(H81)</formula>
    </cfRule>
  </conditionalFormatting>
  <conditionalFormatting sqref="L81:M84">
    <cfRule type="expression" dxfId="46" priority="72" stopIfTrue="1">
      <formula>ISERROR(L81)</formula>
    </cfRule>
  </conditionalFormatting>
  <conditionalFormatting sqref="N102:O112">
    <cfRule type="expression" dxfId="45" priority="71" stopIfTrue="1">
      <formula>ISERROR(N102)</formula>
    </cfRule>
  </conditionalFormatting>
  <conditionalFormatting sqref="C102:E112">
    <cfRule type="expression" dxfId="44" priority="70" stopIfTrue="1">
      <formula>ISERROR(C102)</formula>
    </cfRule>
  </conditionalFormatting>
  <conditionalFormatting sqref="B102:B112">
    <cfRule type="expression" dxfId="43" priority="69" stopIfTrue="1">
      <formula>ISERROR(B102)</formula>
    </cfRule>
  </conditionalFormatting>
  <conditionalFormatting sqref="H102:I112">
    <cfRule type="expression" dxfId="42" priority="68" stopIfTrue="1">
      <formula>ISERROR(H102)</formula>
    </cfRule>
  </conditionalFormatting>
  <conditionalFormatting sqref="F102:G112">
    <cfRule type="expression" dxfId="41" priority="67" stopIfTrue="1">
      <formula>ISERROR(F102)</formula>
    </cfRule>
  </conditionalFormatting>
  <conditionalFormatting sqref="L102:M112">
    <cfRule type="expression" dxfId="40" priority="66" stopIfTrue="1">
      <formula>ISERROR(L102)</formula>
    </cfRule>
  </conditionalFormatting>
  <conditionalFormatting sqref="H113:I113">
    <cfRule type="expression" dxfId="39" priority="65" stopIfTrue="1">
      <formula>ISERROR(H113)</formula>
    </cfRule>
  </conditionalFormatting>
  <conditionalFormatting sqref="F113:G113">
    <cfRule type="expression" dxfId="38" priority="64" stopIfTrue="1">
      <formula>ISERROR(F113)</formula>
    </cfRule>
  </conditionalFormatting>
  <conditionalFormatting sqref="N113:O113">
    <cfRule type="expression" dxfId="37" priority="63" stopIfTrue="1">
      <formula>ISERROR(N113)</formula>
    </cfRule>
  </conditionalFormatting>
  <conditionalFormatting sqref="J113:K113">
    <cfRule type="expression" dxfId="36" priority="62" stopIfTrue="1">
      <formula>ISERROR(J113)</formula>
    </cfRule>
  </conditionalFormatting>
  <conditionalFormatting sqref="L113:M113">
    <cfRule type="expression" dxfId="35" priority="61" stopIfTrue="1">
      <formula>ISERROR(L113)</formula>
    </cfRule>
  </conditionalFormatting>
  <conditionalFormatting sqref="C113:D113">
    <cfRule type="expression" dxfId="34" priority="60" stopIfTrue="1">
      <formula>ISERROR(C113)</formula>
    </cfRule>
  </conditionalFormatting>
  <conditionalFormatting sqref="E113">
    <cfRule type="expression" dxfId="33" priority="59" stopIfTrue="1">
      <formula>ISERROR(E113)</formula>
    </cfRule>
  </conditionalFormatting>
  <conditionalFormatting sqref="B113">
    <cfRule type="expression" dxfId="32" priority="58" stopIfTrue="1">
      <formula>ISERROR(B113)</formula>
    </cfRule>
  </conditionalFormatting>
  <conditionalFormatting sqref="N85:O86">
    <cfRule type="expression" dxfId="31" priority="57" stopIfTrue="1">
      <formula>ISERROR(N85)</formula>
    </cfRule>
  </conditionalFormatting>
  <conditionalFormatting sqref="C85:D86">
    <cfRule type="expression" dxfId="30" priority="56" stopIfTrue="1">
      <formula>ISERROR(C85)</formula>
    </cfRule>
  </conditionalFormatting>
  <conditionalFormatting sqref="E85:E86">
    <cfRule type="expression" dxfId="29" priority="55" stopIfTrue="1">
      <formula>ISERROR(E85)</formula>
    </cfRule>
  </conditionalFormatting>
  <conditionalFormatting sqref="B85:B86">
    <cfRule type="expression" dxfId="28" priority="54" stopIfTrue="1">
      <formula>ISERROR(B85)</formula>
    </cfRule>
  </conditionalFormatting>
  <conditionalFormatting sqref="J85:K86">
    <cfRule type="expression" dxfId="27" priority="47" stopIfTrue="1">
      <formula>ISERROR(J85)</formula>
    </cfRule>
  </conditionalFormatting>
  <conditionalFormatting sqref="B74:B75">
    <cfRule type="expression" dxfId="26" priority="45" stopIfTrue="1">
      <formula>ISERROR(B74)</formula>
    </cfRule>
  </conditionalFormatting>
  <conditionalFormatting sqref="F85:G86">
    <cfRule type="expression" dxfId="25" priority="49" stopIfTrue="1">
      <formula>ISERROR(F85)</formula>
    </cfRule>
  </conditionalFormatting>
  <conditionalFormatting sqref="H85:I86">
    <cfRule type="expression" dxfId="24" priority="48" stopIfTrue="1">
      <formula>ISERROR(H85)</formula>
    </cfRule>
  </conditionalFormatting>
  <conditionalFormatting sqref="L85:M86">
    <cfRule type="expression" dxfId="23" priority="46" stopIfTrue="1">
      <formula>ISERROR(L85)</formula>
    </cfRule>
  </conditionalFormatting>
  <conditionalFormatting sqref="P50:R55">
    <cfRule type="expression" dxfId="22" priority="1" stopIfTrue="1">
      <formula>ISERROR(P50)</formula>
    </cfRule>
  </conditionalFormatting>
  <conditionalFormatting sqref="S43:AM48">
    <cfRule type="expression" dxfId="21" priority="44" stopIfTrue="1">
      <formula>ISERROR(S43)</formula>
    </cfRule>
  </conditionalFormatting>
  <conditionalFormatting sqref="S50:AM55">
    <cfRule type="expression" dxfId="20" priority="43" stopIfTrue="1">
      <formula>ISERROR(S50)</formula>
    </cfRule>
  </conditionalFormatting>
  <conditionalFormatting sqref="S35:AM41">
    <cfRule type="expression" dxfId="19" priority="42" stopIfTrue="1">
      <formula>ISERROR(S35)</formula>
    </cfRule>
  </conditionalFormatting>
  <conditionalFormatting sqref="S15:AM15">
    <cfRule type="expression" dxfId="18" priority="41" stopIfTrue="1">
      <formula>ISERROR(S15)</formula>
    </cfRule>
  </conditionalFormatting>
  <conditionalFormatting sqref="S24:AM33">
    <cfRule type="expression" dxfId="17" priority="40" stopIfTrue="1">
      <formula>ISERROR(S24)</formula>
    </cfRule>
  </conditionalFormatting>
  <conditionalFormatting sqref="S16:AM23">
    <cfRule type="expression" dxfId="16" priority="39" stopIfTrue="1">
      <formula>ISERROR(S16)</formula>
    </cfRule>
  </conditionalFormatting>
  <conditionalFormatting sqref="S6:AM13">
    <cfRule type="expression" dxfId="15" priority="38" stopIfTrue="1">
      <formula>ISERROR(S6)</formula>
    </cfRule>
  </conditionalFormatting>
  <conditionalFormatting sqref="S89:AM89">
    <cfRule type="expression" dxfId="14" priority="37" stopIfTrue="1">
      <formula>ISERROR(S89)</formula>
    </cfRule>
  </conditionalFormatting>
  <conditionalFormatting sqref="S90:AM94">
    <cfRule type="expression" dxfId="13" priority="36" stopIfTrue="1">
      <formula>ISERROR(S90)</formula>
    </cfRule>
  </conditionalFormatting>
  <conditionalFormatting sqref="S95:AM97">
    <cfRule type="expression" dxfId="12" priority="35" stopIfTrue="1">
      <formula>ISERROR(S95)</formula>
    </cfRule>
  </conditionalFormatting>
  <conditionalFormatting sqref="P43:R48">
    <cfRule type="expression" dxfId="11" priority="2" stopIfTrue="1">
      <formula>ISERROR(P43)</formula>
    </cfRule>
  </conditionalFormatting>
  <conditionalFormatting sqref="AD78:AM79">
    <cfRule type="expression" dxfId="10" priority="32" stopIfTrue="1">
      <formula>ISERROR(AD78)</formula>
    </cfRule>
  </conditionalFormatting>
  <conditionalFormatting sqref="S78:AC79">
    <cfRule type="expression" dxfId="9" priority="31" stopIfTrue="1">
      <formula>ISERROR(S78)</formula>
    </cfRule>
  </conditionalFormatting>
  <conditionalFormatting sqref="S99:AM99">
    <cfRule type="expression" dxfId="8" priority="30" stopIfTrue="1">
      <formula>ISERROR(S99)</formula>
    </cfRule>
  </conditionalFormatting>
  <conditionalFormatting sqref="P89:R97">
    <cfRule type="expression" dxfId="7" priority="20" stopIfTrue="1">
      <formula>ISERROR(P89)</formula>
    </cfRule>
  </conditionalFormatting>
  <conditionalFormatting sqref="S73:AN73 S75:AN75">
    <cfRule type="expression" dxfId="6" priority="9" stopIfTrue="1">
      <formula>ISERROR(S73)</formula>
    </cfRule>
  </conditionalFormatting>
  <conditionalFormatting sqref="P74:AN74">
    <cfRule type="expression" dxfId="5" priority="8" stopIfTrue="1">
      <formula>ISERROR(P74)</formula>
    </cfRule>
  </conditionalFormatting>
  <conditionalFormatting sqref="P85:AN85">
    <cfRule type="expression" dxfId="4" priority="7" stopIfTrue="1">
      <formula>ISERROR(P85)</formula>
    </cfRule>
  </conditionalFormatting>
  <conditionalFormatting sqref="P113:AN113">
    <cfRule type="expression" dxfId="3" priority="6" stopIfTrue="1">
      <formula>ISERROR(P113)</formula>
    </cfRule>
  </conditionalFormatting>
  <conditionalFormatting sqref="P6:R13">
    <cfRule type="expression" dxfId="2" priority="5" stopIfTrue="1">
      <formula>ISERROR(P6)</formula>
    </cfRule>
  </conditionalFormatting>
  <conditionalFormatting sqref="P15:R33">
    <cfRule type="expression" dxfId="1" priority="4" stopIfTrue="1">
      <formula>ISERROR(P15)</formula>
    </cfRule>
  </conditionalFormatting>
  <conditionalFormatting sqref="P35:R41">
    <cfRule type="expression" dxfId="0" priority="3" stopIfTrue="1">
      <formula>ISERROR(P35)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U-Pb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TzahiG</dc:creator>
  <cp:lastModifiedBy>Tzahi Golan</cp:lastModifiedBy>
  <dcterms:created xsi:type="dcterms:W3CDTF">2021-03-31T13:13:31Z</dcterms:created>
  <dcterms:modified xsi:type="dcterms:W3CDTF">2021-04-08T11:47:29Z</dcterms:modified>
</cp:coreProperties>
</file>